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935" activeTab="0"/>
  </bookViews>
  <sheets>
    <sheet name="앙카H-1500 " sheetId="1" r:id="rId1"/>
  </sheets>
  <externalReferences>
    <externalReference r:id="rId4"/>
  </externalReferences>
  <definedNames>
    <definedName name="_xlnm.Print_Area" localSheetId="0">'앙카H-1500 '!$A$1:$M$28</definedName>
  </definedNames>
  <calcPr fullCalcOnLoad="1"/>
</workbook>
</file>

<file path=xl/sharedStrings.xml><?xml version="1.0" encoding="utf-8"?>
<sst xmlns="http://schemas.openxmlformats.org/spreadsheetml/2006/main" count="63" uniqueCount="43">
  <si>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</si>
  <si>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</si>
  <si>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</si>
  <si>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</si>
  <si>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</si>
  <si>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</si>
  <si>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</si>
  <si>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</si>
  <si>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</si>
  <si>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</si>
  <si>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</si>
  <si>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</si>
  <si>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</si>
  <si>
    <t>M</t>
  </si>
  <si>
    <t>분체도장</t>
  </si>
  <si>
    <t>메쉬판</t>
  </si>
  <si>
    <t>㎡</t>
  </si>
  <si>
    <t>주주캡</t>
  </si>
  <si>
    <t>Φ76.3용</t>
  </si>
  <si>
    <t>EA</t>
  </si>
  <si>
    <t>고정 B/N</t>
  </si>
  <si>
    <t>Φ8×110</t>
  </si>
  <si>
    <t>SUS</t>
  </si>
  <si>
    <t>U-밴드</t>
  </si>
  <si>
    <t>앙카-Bolt/Nut</t>
  </si>
  <si>
    <t>Φ9×75</t>
  </si>
  <si>
    <t>앙카판</t>
  </si>
  <si>
    <t>1.자재비 계</t>
  </si>
  <si>
    <t>앙카천공비</t>
  </si>
  <si>
    <t>착암공</t>
  </si>
  <si>
    <t>인</t>
  </si>
  <si>
    <t>공사적용</t>
  </si>
  <si>
    <t>조립설치비</t>
  </si>
  <si>
    <t>특별인부</t>
  </si>
  <si>
    <t>보통인부</t>
  </si>
  <si>
    <t>2.설치비 계</t>
  </si>
  <si>
    <t>합계</t>
  </si>
  <si>
    <t>부가세별도</t>
  </si>
  <si>
    <t>#15 메쉬휀스(앙카용) H=2000, W=2000</t>
  </si>
  <si>
    <t>Φ76.3×2.0T</t>
  </si>
  <si>
    <t>Φ5×50×150</t>
  </si>
  <si>
    <t>30×25</t>
  </si>
  <si>
    <t>135×135×3.2t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</si>
</sst>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 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8"/>
      <name val="굴림체"/>
      <family val="3"/>
    </font>
    <font>
      <sz val="8"/>
      <name val="맑은 고딕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0"/>
      <color indexed="9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9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9">
    <xf numFmtId="0" fontId="0" fillId="0" borderId="0" xfId="0" applyFont="1" applyAlignment="1">
      <alignment vertical="center"/>
    </xf>
    <xf numFmtId="0" fontId="5" fillId="33" borderId="0" xfId="56" applyNumberFormat="1" applyFont="1" applyFill="1" applyAlignment="1">
      <alignment horizontal="left" vertical="top"/>
    </xf>
    <xf numFmtId="0" fontId="6" fillId="33" borderId="0" xfId="56" applyNumberFormat="1" applyFont="1" applyFill="1" applyAlignment="1">
      <alignment horizontal="left" vertical="top"/>
    </xf>
    <xf numFmtId="0" fontId="7" fillId="33" borderId="0" xfId="83" applyFont="1" applyFill="1" applyAlignment="1">
      <alignment vertical="top"/>
      <protection/>
    </xf>
    <xf numFmtId="41" fontId="8" fillId="33" borderId="0" xfId="56" applyFont="1" applyFill="1" applyAlignment="1">
      <alignment vertical="top"/>
    </xf>
    <xf numFmtId="41" fontId="9" fillId="33" borderId="0" xfId="56" applyFont="1" applyFill="1" applyAlignment="1">
      <alignment horizontal="center" vertical="top"/>
    </xf>
    <xf numFmtId="41" fontId="10" fillId="33" borderId="0" xfId="56" applyFont="1" applyFill="1" applyAlignment="1">
      <alignment vertical="top"/>
    </xf>
    <xf numFmtId="41" fontId="11" fillId="33" borderId="0" xfId="56" applyFont="1" applyFill="1" applyAlignment="1">
      <alignment vertical="top"/>
    </xf>
    <xf numFmtId="41" fontId="7" fillId="33" borderId="10" xfId="56" applyFont="1" applyFill="1" applyBorder="1" applyAlignment="1">
      <alignment horizontal="center" vertical="center"/>
    </xf>
    <xf numFmtId="41" fontId="10" fillId="33" borderId="11" xfId="49" applyFont="1" applyFill="1" applyBorder="1" applyAlignment="1">
      <alignment vertical="center"/>
    </xf>
    <xf numFmtId="41" fontId="7" fillId="33" borderId="12" xfId="54" applyFont="1" applyFill="1" applyBorder="1" applyAlignment="1">
      <alignment vertical="center"/>
    </xf>
    <xf numFmtId="41" fontId="10" fillId="33" borderId="13" xfId="54" applyFont="1" applyFill="1" applyBorder="1" applyAlignment="1">
      <alignment horizontal="left" vertical="center"/>
    </xf>
    <xf numFmtId="0" fontId="7" fillId="33" borderId="13" xfId="81" applyFont="1" applyFill="1" applyBorder="1" applyAlignment="1">
      <alignment horizontal="center" vertical="center"/>
      <protection/>
    </xf>
    <xf numFmtId="41" fontId="7" fillId="33" borderId="13" xfId="54" applyFont="1" applyFill="1" applyBorder="1" applyAlignment="1">
      <alignment vertical="center"/>
    </xf>
    <xf numFmtId="41" fontId="10" fillId="33" borderId="14" xfId="54" applyFont="1" applyFill="1" applyBorder="1" applyAlignment="1">
      <alignment horizontal="center" vertical="center"/>
    </xf>
    <xf numFmtId="41" fontId="10" fillId="33" borderId="15" xfId="54" applyFont="1" applyFill="1" applyBorder="1" applyAlignment="1">
      <alignment horizontal="left" vertical="center"/>
    </xf>
    <xf numFmtId="41" fontId="10" fillId="33" borderId="11" xfId="54" applyFont="1" applyFill="1" applyBorder="1" applyAlignment="1">
      <alignment horizontal="left" vertical="center"/>
    </xf>
    <xf numFmtId="0" fontId="10" fillId="33" borderId="11" xfId="81" applyFont="1" applyFill="1" applyBorder="1" applyAlignment="1">
      <alignment horizontal="center" vertical="center"/>
      <protection/>
    </xf>
    <xf numFmtId="176" fontId="10" fillId="33" borderId="11" xfId="81" applyNumberFormat="1" applyFont="1" applyFill="1" applyBorder="1" applyAlignment="1">
      <alignment horizontal="center" vertical="center"/>
      <protection/>
    </xf>
    <xf numFmtId="41" fontId="10" fillId="33" borderId="11" xfId="54" applyFont="1" applyFill="1" applyBorder="1" applyAlignment="1">
      <alignment vertical="center"/>
    </xf>
    <xf numFmtId="41" fontId="10" fillId="33" borderId="16" xfId="54" applyFont="1" applyFill="1" applyBorder="1" applyAlignment="1">
      <alignment horizontal="center" vertical="center"/>
    </xf>
    <xf numFmtId="177" fontId="10" fillId="33" borderId="11" xfId="81" applyNumberFormat="1" applyFont="1" applyFill="1" applyBorder="1" applyAlignment="1">
      <alignment horizontal="center" vertical="center"/>
      <protection/>
    </xf>
    <xf numFmtId="41" fontId="7" fillId="33" borderId="15" xfId="54" applyFont="1" applyFill="1" applyBorder="1" applyAlignment="1">
      <alignment horizontal="left" vertical="center"/>
    </xf>
    <xf numFmtId="0" fontId="7" fillId="33" borderId="11" xfId="81" applyFont="1" applyFill="1" applyBorder="1" applyAlignment="1">
      <alignment horizontal="center" vertical="center"/>
      <protection/>
    </xf>
    <xf numFmtId="41" fontId="7" fillId="33" borderId="11" xfId="54" applyFont="1" applyFill="1" applyBorder="1" applyAlignment="1">
      <alignment horizontal="left" vertical="center"/>
    </xf>
    <xf numFmtId="41" fontId="7" fillId="33" borderId="11" xfId="54" applyFont="1" applyFill="1" applyBorder="1" applyAlignment="1">
      <alignment vertical="center"/>
    </xf>
    <xf numFmtId="41" fontId="7" fillId="33" borderId="11" xfId="54" applyFont="1" applyFill="1" applyBorder="1" applyAlignment="1">
      <alignment horizontal="right" vertical="center"/>
    </xf>
    <xf numFmtId="41" fontId="10" fillId="33" borderId="15" xfId="54" applyFont="1" applyFill="1" applyBorder="1" applyAlignment="1">
      <alignment vertical="center"/>
    </xf>
    <xf numFmtId="41" fontId="10" fillId="33" borderId="16" xfId="54" applyFont="1" applyFill="1" applyBorder="1" applyAlignment="1">
      <alignment vertical="center"/>
    </xf>
    <xf numFmtId="41" fontId="10" fillId="33" borderId="16" xfId="54" applyFont="1" applyFill="1" applyBorder="1" applyAlignment="1">
      <alignment/>
    </xf>
    <xf numFmtId="41" fontId="10" fillId="33" borderId="17" xfId="54" applyFont="1" applyFill="1" applyBorder="1" applyAlignment="1">
      <alignment vertical="center"/>
    </xf>
    <xf numFmtId="41" fontId="10" fillId="33" borderId="10" xfId="54" applyFont="1" applyFill="1" applyBorder="1" applyAlignment="1">
      <alignment vertical="center"/>
    </xf>
    <xf numFmtId="0" fontId="10" fillId="33" borderId="10" xfId="81" applyFont="1" applyFill="1" applyBorder="1" applyAlignment="1">
      <alignment horizontal="center" vertical="center"/>
      <protection/>
    </xf>
    <xf numFmtId="41" fontId="10" fillId="33" borderId="18" xfId="54" applyFont="1" applyFill="1" applyBorder="1" applyAlignment="1">
      <alignment vertical="center"/>
    </xf>
    <xf numFmtId="41" fontId="7" fillId="33" borderId="19" xfId="54" applyFont="1" applyFill="1" applyBorder="1" applyAlignment="1">
      <alignment horizontal="center" vertical="center"/>
    </xf>
    <xf numFmtId="41" fontId="10" fillId="33" borderId="20" xfId="54" applyFont="1" applyFill="1" applyBorder="1" applyAlignment="1">
      <alignment horizontal="left" vertical="center"/>
    </xf>
    <xf numFmtId="0" fontId="7" fillId="33" borderId="20" xfId="81" applyFont="1" applyFill="1" applyBorder="1" applyAlignment="1">
      <alignment horizontal="center" vertical="center"/>
      <protection/>
    </xf>
    <xf numFmtId="41" fontId="7" fillId="33" borderId="20" xfId="54" applyFont="1" applyFill="1" applyBorder="1" applyAlignment="1">
      <alignment vertical="center"/>
    </xf>
    <xf numFmtId="41" fontId="10" fillId="33" borderId="21" xfId="54" applyFont="1" applyFill="1" applyBorder="1" applyAlignment="1">
      <alignment horizontal="center" vertical="center"/>
    </xf>
    <xf numFmtId="41" fontId="3" fillId="33" borderId="0" xfId="56" applyFont="1" applyFill="1" applyAlignment="1">
      <alignment horizontal="center" vertical="center"/>
    </xf>
    <xf numFmtId="41" fontId="7" fillId="33" borderId="22" xfId="56" applyFont="1" applyFill="1" applyBorder="1" applyAlignment="1">
      <alignment horizontal="center" vertical="center"/>
    </xf>
    <xf numFmtId="41" fontId="7" fillId="33" borderId="23" xfId="56" applyFont="1" applyFill="1" applyBorder="1" applyAlignment="1">
      <alignment horizontal="center" vertical="center"/>
    </xf>
    <xf numFmtId="41" fontId="7" fillId="33" borderId="24" xfId="56" applyFont="1" applyFill="1" applyBorder="1" applyAlignment="1">
      <alignment horizontal="center" vertical="center"/>
    </xf>
    <xf numFmtId="41" fontId="7" fillId="33" borderId="25" xfId="56" applyFont="1" applyFill="1" applyBorder="1" applyAlignment="1">
      <alignment horizontal="center" vertical="center"/>
    </xf>
    <xf numFmtId="0" fontId="7" fillId="33" borderId="13" xfId="83" applyFont="1" applyFill="1" applyBorder="1" applyAlignment="1">
      <alignment horizontal="center" vertical="center"/>
      <protection/>
    </xf>
    <xf numFmtId="0" fontId="7" fillId="33" borderId="10" xfId="83" applyFont="1" applyFill="1" applyBorder="1" applyAlignment="1">
      <alignment horizontal="center" vertical="center"/>
      <protection/>
    </xf>
    <xf numFmtId="41" fontId="7" fillId="33" borderId="13" xfId="56" applyFont="1" applyFill="1" applyBorder="1" applyAlignment="1">
      <alignment horizontal="center" vertical="center"/>
    </xf>
    <xf numFmtId="0" fontId="7" fillId="33" borderId="26" xfId="83" applyFont="1" applyFill="1" applyBorder="1" applyAlignment="1">
      <alignment horizontal="center" vertical="center"/>
      <protection/>
    </xf>
    <xf numFmtId="0" fontId="7" fillId="33" borderId="27" xfId="83" applyFont="1" applyFill="1" applyBorder="1" applyAlignment="1">
      <alignment horizontal="center" vertical="center"/>
      <protection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1" xfId="50"/>
    <cellStyle name="쉼표 [0] 12" xfId="51"/>
    <cellStyle name="쉼표 [0] 13" xfId="52"/>
    <cellStyle name="쉼표 [0] 14" xfId="53"/>
    <cellStyle name="쉼표 [0] 15" xfId="54"/>
    <cellStyle name="쉼표 [0] 16" xfId="55"/>
    <cellStyle name="쉼표 [0] 2" xfId="56"/>
    <cellStyle name="쉼표 [0] 3" xfId="57"/>
    <cellStyle name="쉼표 [0] 4" xfId="58"/>
    <cellStyle name="쉼표 [0] 5" xfId="59"/>
    <cellStyle name="쉼표 [0] 6" xfId="60"/>
    <cellStyle name="쉼표 [0] 7" xfId="61"/>
    <cellStyle name="쉼표 [0] 8" xfId="62"/>
    <cellStyle name="쉼표 [0] 9" xfId="63"/>
    <cellStyle name="연결된 셀" xfId="64"/>
    <cellStyle name="요약" xfId="65"/>
    <cellStyle name="입력" xfId="66"/>
    <cellStyle name="제목" xfId="67"/>
    <cellStyle name="제목 1" xfId="68"/>
    <cellStyle name="제목 2" xfId="69"/>
    <cellStyle name="제목 3" xfId="70"/>
    <cellStyle name="제목 4" xfId="71"/>
    <cellStyle name="좋음" xfId="72"/>
    <cellStyle name="출력" xfId="73"/>
    <cellStyle name="Currency" xfId="74"/>
    <cellStyle name="Currency [0]" xfId="75"/>
    <cellStyle name="표준 10" xfId="76"/>
    <cellStyle name="표준 11" xfId="77"/>
    <cellStyle name="표준 12" xfId="78"/>
    <cellStyle name="표준 13" xfId="79"/>
    <cellStyle name="표준 14" xfId="80"/>
    <cellStyle name="표준 15" xfId="81"/>
    <cellStyle name="표준 16" xfId="82"/>
    <cellStyle name="표준 2" xfId="83"/>
    <cellStyle name="표준 3" xfId="84"/>
    <cellStyle name="표준 4" xfId="85"/>
    <cellStyle name="표준 5" xfId="86"/>
    <cellStyle name="표준 6" xfId="87"/>
    <cellStyle name="표준 7" xfId="88"/>
    <cellStyle name="표준 8" xfId="89"/>
    <cellStyle name="표준 9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5236;&#51088;&#47308;\&#54924;&#49324;&#51088;&#47308;\&#46020;&#47732;&amp;&#51068;&#50948;&#45824;&#44032;\&#51068;&#50948;&#45824;&#44032;\&#47700;&#49772;&#55040;&#49828;\&#51068;&#50948;&#45824;&#44032;U-BAND%20(5)-091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450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14">
        <row r="6">
          <cell r="E6">
            <v>14500</v>
          </cell>
        </row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  <row r="11">
          <cell r="E11">
            <v>650</v>
          </cell>
        </row>
        <row r="12">
          <cell r="E12">
            <v>3500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3.00390625" style="0" customWidth="1"/>
    <col min="2" max="2" width="16.421875" style="0" customWidth="1"/>
    <col min="3" max="3" width="6.7109375" style="0" customWidth="1"/>
    <col min="4" max="4" width="7.7109375" style="0" customWidth="1"/>
    <col min="5" max="5" width="8.00390625" style="0" customWidth="1"/>
    <col min="6" max="6" width="9.8515625" style="0" customWidth="1"/>
    <col min="7" max="7" width="9.421875" style="0" bestFit="1" customWidth="1"/>
    <col min="8" max="8" width="9.8515625" style="0" customWidth="1"/>
    <col min="9" max="9" width="7.28125" style="0" customWidth="1"/>
    <col min="10" max="10" width="7.421875" style="0" customWidth="1"/>
    <col min="11" max="11" width="8.57421875" style="0" customWidth="1"/>
    <col min="12" max="12" width="10.28125" style="0" customWidth="1"/>
    <col min="13" max="13" width="11.421875" style="0" customWidth="1"/>
  </cols>
  <sheetData>
    <row r="1" spans="1:13" ht="22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6.5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 ht="16.5">
      <c r="A3" s="40" t="s">
        <v>1</v>
      </c>
      <c r="B3" s="42" t="s">
        <v>2</v>
      </c>
      <c r="C3" s="44" t="s">
        <v>3</v>
      </c>
      <c r="D3" s="44" t="s">
        <v>4</v>
      </c>
      <c r="E3" s="46" t="s">
        <v>5</v>
      </c>
      <c r="F3" s="46"/>
      <c r="G3" s="46" t="s">
        <v>6</v>
      </c>
      <c r="H3" s="46"/>
      <c r="I3" s="46" t="s">
        <v>7</v>
      </c>
      <c r="J3" s="46"/>
      <c r="K3" s="46" t="s">
        <v>8</v>
      </c>
      <c r="L3" s="46"/>
      <c r="M3" s="47" t="s">
        <v>9</v>
      </c>
    </row>
    <row r="4" spans="1:13" ht="16.5">
      <c r="A4" s="41"/>
      <c r="B4" s="43"/>
      <c r="C4" s="45"/>
      <c r="D4" s="45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48"/>
    </row>
    <row r="5" spans="1:13" ht="16.5">
      <c r="A5" s="10" t="s">
        <v>38</v>
      </c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</row>
    <row r="6" spans="1:13" ht="16.5">
      <c r="A6" s="15" t="s">
        <v>12</v>
      </c>
      <c r="B6" s="16" t="s">
        <v>39</v>
      </c>
      <c r="C6" s="17" t="s">
        <v>13</v>
      </c>
      <c r="D6" s="18">
        <v>2.1</v>
      </c>
      <c r="E6" s="9">
        <f>'[1]앙카H-600  '!E6</f>
        <v>14500</v>
      </c>
      <c r="F6" s="19">
        <v>30450</v>
      </c>
      <c r="G6" s="19"/>
      <c r="H6" s="19">
        <v>0</v>
      </c>
      <c r="I6" s="19"/>
      <c r="J6" s="19">
        <v>0</v>
      </c>
      <c r="K6" s="9">
        <f>+K$6</f>
        <v>14500</v>
      </c>
      <c r="L6" s="19">
        <v>30450</v>
      </c>
      <c r="M6" s="20" t="s">
        <v>14</v>
      </c>
    </row>
    <row r="7" spans="1:13" ht="16.5">
      <c r="A7" s="15" t="s">
        <v>15</v>
      </c>
      <c r="B7" s="16" t="s">
        <v>40</v>
      </c>
      <c r="C7" s="17" t="s">
        <v>16</v>
      </c>
      <c r="D7" s="21">
        <v>4</v>
      </c>
      <c r="E7" s="9">
        <f>'[1]앙카H-600  '!E7</f>
        <v>23500</v>
      </c>
      <c r="F7" s="19">
        <v>90240</v>
      </c>
      <c r="G7" s="19"/>
      <c r="H7" s="19">
        <v>0</v>
      </c>
      <c r="I7" s="19"/>
      <c r="J7" s="19">
        <v>0</v>
      </c>
      <c r="K7" s="9">
        <f>+K$7</f>
        <v>23500</v>
      </c>
      <c r="L7" s="19">
        <v>90240</v>
      </c>
      <c r="M7" s="20" t="s">
        <v>14</v>
      </c>
    </row>
    <row r="8" spans="1:13" ht="16.5">
      <c r="A8" s="15" t="s">
        <v>17</v>
      </c>
      <c r="B8" s="16" t="s">
        <v>18</v>
      </c>
      <c r="C8" s="17" t="s">
        <v>19</v>
      </c>
      <c r="D8" s="18">
        <v>1</v>
      </c>
      <c r="E8" s="9">
        <f>'[1]앙카H-600  '!E8</f>
        <v>1500</v>
      </c>
      <c r="F8" s="19">
        <v>1500</v>
      </c>
      <c r="G8" s="19"/>
      <c r="H8" s="19">
        <v>0</v>
      </c>
      <c r="I8" s="19"/>
      <c r="J8" s="19">
        <v>0</v>
      </c>
      <c r="K8" s="19">
        <v>1500</v>
      </c>
      <c r="L8" s="19">
        <v>1500</v>
      </c>
      <c r="M8" s="20" t="s">
        <v>14</v>
      </c>
    </row>
    <row r="9" spans="1:13" ht="16.5">
      <c r="A9" s="15" t="s">
        <v>20</v>
      </c>
      <c r="B9" s="16" t="s">
        <v>21</v>
      </c>
      <c r="C9" s="17" t="s">
        <v>19</v>
      </c>
      <c r="D9" s="18">
        <v>4</v>
      </c>
      <c r="E9" s="9">
        <f>'[1]앙카H-600  '!E9</f>
        <v>500</v>
      </c>
      <c r="F9" s="19">
        <v>1600</v>
      </c>
      <c r="G9" s="19"/>
      <c r="H9" s="19">
        <v>0</v>
      </c>
      <c r="I9" s="19"/>
      <c r="J9" s="19">
        <v>0</v>
      </c>
      <c r="K9" s="19">
        <v>400</v>
      </c>
      <c r="L9" s="19">
        <v>1600</v>
      </c>
      <c r="M9" s="20" t="s">
        <v>22</v>
      </c>
    </row>
    <row r="10" spans="1:13" ht="16.5">
      <c r="A10" s="15" t="s">
        <v>23</v>
      </c>
      <c r="B10" s="16" t="s">
        <v>41</v>
      </c>
      <c r="C10" s="17" t="s">
        <v>19</v>
      </c>
      <c r="D10" s="18">
        <v>8</v>
      </c>
      <c r="E10" s="9">
        <f>'[1]앙카H-600  '!E10</f>
        <v>300</v>
      </c>
      <c r="F10" s="19">
        <v>2400</v>
      </c>
      <c r="G10" s="19"/>
      <c r="H10" s="19">
        <v>0</v>
      </c>
      <c r="I10" s="19"/>
      <c r="J10" s="19">
        <v>0</v>
      </c>
      <c r="K10" s="19">
        <v>300</v>
      </c>
      <c r="L10" s="19">
        <v>2400</v>
      </c>
      <c r="M10" s="20" t="s">
        <v>22</v>
      </c>
    </row>
    <row r="11" spans="1:13" ht="16.5">
      <c r="A11" s="15" t="s">
        <v>24</v>
      </c>
      <c r="B11" s="16" t="s">
        <v>25</v>
      </c>
      <c r="C11" s="17" t="s">
        <v>19</v>
      </c>
      <c r="D11" s="17">
        <v>4</v>
      </c>
      <c r="E11" s="9">
        <f>'[1]앙카H-600  '!E11</f>
        <v>650</v>
      </c>
      <c r="F11" s="19">
        <v>2600</v>
      </c>
      <c r="G11" s="19"/>
      <c r="H11" s="19">
        <v>0</v>
      </c>
      <c r="I11" s="19"/>
      <c r="J11" s="19">
        <v>0</v>
      </c>
      <c r="K11" s="19">
        <v>650</v>
      </c>
      <c r="L11" s="19">
        <v>2600</v>
      </c>
      <c r="M11" s="20" t="s">
        <v>22</v>
      </c>
    </row>
    <row r="12" spans="1:13" ht="16.5">
      <c r="A12" s="15" t="s">
        <v>26</v>
      </c>
      <c r="B12" s="16" t="s">
        <v>42</v>
      </c>
      <c r="C12" s="17" t="s">
        <v>19</v>
      </c>
      <c r="D12" s="17">
        <v>1</v>
      </c>
      <c r="E12" s="9">
        <f>'[1]앙카H-600  '!E12</f>
        <v>3500</v>
      </c>
      <c r="F12" s="19">
        <v>3500</v>
      </c>
      <c r="G12" s="19"/>
      <c r="H12" s="19">
        <v>0</v>
      </c>
      <c r="I12" s="19"/>
      <c r="J12" s="19">
        <v>0</v>
      </c>
      <c r="K12" s="19">
        <v>3500</v>
      </c>
      <c r="L12" s="19">
        <v>3500</v>
      </c>
      <c r="M12" s="20" t="s">
        <v>14</v>
      </c>
    </row>
    <row r="13" spans="1:13" ht="16.5">
      <c r="A13" s="22" t="s">
        <v>27</v>
      </c>
      <c r="B13" s="16"/>
      <c r="C13" s="23"/>
      <c r="D13" s="23"/>
      <c r="E13" s="24"/>
      <c r="F13" s="24">
        <f>SUM(F6:F12)</f>
        <v>132290</v>
      </c>
      <c r="G13" s="24"/>
      <c r="H13" s="25"/>
      <c r="I13" s="26"/>
      <c r="J13" s="25"/>
      <c r="K13" s="24"/>
      <c r="L13" s="24">
        <f>SUM(L6:L12)</f>
        <v>132290</v>
      </c>
      <c r="M13" s="20"/>
    </row>
    <row r="14" spans="1:13" ht="16.5">
      <c r="A14" s="15"/>
      <c r="B14" s="16"/>
      <c r="C14" s="17"/>
      <c r="D14" s="17"/>
      <c r="E14" s="19"/>
      <c r="F14" s="19"/>
      <c r="G14" s="19"/>
      <c r="H14" s="19"/>
      <c r="I14" s="19"/>
      <c r="J14" s="19"/>
      <c r="K14" s="19"/>
      <c r="L14" s="19"/>
      <c r="M14" s="20"/>
    </row>
    <row r="15" spans="1:13" ht="16.5">
      <c r="A15" s="15" t="s">
        <v>28</v>
      </c>
      <c r="B15" s="16" t="s">
        <v>29</v>
      </c>
      <c r="C15" s="17" t="s">
        <v>30</v>
      </c>
      <c r="D15" s="17">
        <v>0.2</v>
      </c>
      <c r="E15" s="19"/>
      <c r="F15" s="19"/>
      <c r="G15" s="9">
        <v>88645</v>
      </c>
      <c r="H15" s="19">
        <v>15584</v>
      </c>
      <c r="I15" s="19"/>
      <c r="J15" s="19">
        <v>0</v>
      </c>
      <c r="K15" s="19">
        <v>77924</v>
      </c>
      <c r="L15" s="19">
        <v>15584</v>
      </c>
      <c r="M15" s="20" t="s">
        <v>31</v>
      </c>
    </row>
    <row r="16" spans="1:13" ht="16.5">
      <c r="A16" s="15" t="s">
        <v>32</v>
      </c>
      <c r="B16" s="16" t="s">
        <v>33</v>
      </c>
      <c r="C16" s="17" t="s">
        <v>30</v>
      </c>
      <c r="D16" s="17">
        <v>0.67</v>
      </c>
      <c r="E16" s="19"/>
      <c r="F16" s="19"/>
      <c r="G16" s="9">
        <v>95366</v>
      </c>
      <c r="H16" s="19">
        <v>56739</v>
      </c>
      <c r="I16" s="19"/>
      <c r="J16" s="19">
        <v>0</v>
      </c>
      <c r="K16" s="19">
        <v>84686</v>
      </c>
      <c r="L16" s="19">
        <v>56739</v>
      </c>
      <c r="M16" s="20" t="s">
        <v>31</v>
      </c>
    </row>
    <row r="17" spans="1:13" ht="16.5">
      <c r="A17" s="15" t="s">
        <v>32</v>
      </c>
      <c r="B17" s="16" t="s">
        <v>34</v>
      </c>
      <c r="C17" s="17" t="s">
        <v>30</v>
      </c>
      <c r="D17" s="17">
        <v>0.55</v>
      </c>
      <c r="E17" s="19"/>
      <c r="F17" s="19"/>
      <c r="G17" s="9">
        <v>74008</v>
      </c>
      <c r="H17" s="19">
        <v>36642</v>
      </c>
      <c r="I17" s="19"/>
      <c r="J17" s="19">
        <v>0</v>
      </c>
      <c r="K17" s="19">
        <v>66622</v>
      </c>
      <c r="L17" s="19">
        <v>36642</v>
      </c>
      <c r="M17" s="20" t="s">
        <v>31</v>
      </c>
    </row>
    <row r="18" spans="1:13" ht="16.5">
      <c r="A18" s="22" t="s">
        <v>35</v>
      </c>
      <c r="B18" s="16"/>
      <c r="C18" s="23"/>
      <c r="D18" s="23"/>
      <c r="E18" s="24"/>
      <c r="F18" s="24"/>
      <c r="G18" s="24"/>
      <c r="H18" s="24">
        <v>108965</v>
      </c>
      <c r="I18" s="24"/>
      <c r="J18" s="25"/>
      <c r="K18" s="24"/>
      <c r="L18" s="24">
        <v>108965</v>
      </c>
      <c r="M18" s="20"/>
    </row>
    <row r="19" spans="1:13" ht="16.5">
      <c r="A19" s="27"/>
      <c r="B19" s="19"/>
      <c r="C19" s="17"/>
      <c r="D19" s="17"/>
      <c r="E19" s="19"/>
      <c r="F19" s="19"/>
      <c r="G19" s="19"/>
      <c r="H19" s="19"/>
      <c r="I19" s="19"/>
      <c r="J19" s="19"/>
      <c r="K19" s="19"/>
      <c r="L19" s="19"/>
      <c r="M19" s="28"/>
    </row>
    <row r="20" spans="1:13" ht="16.5">
      <c r="A20" s="27"/>
      <c r="B20" s="19"/>
      <c r="C20" s="17"/>
      <c r="D20" s="17"/>
      <c r="E20" s="19"/>
      <c r="F20" s="19"/>
      <c r="G20" s="19"/>
      <c r="H20" s="19"/>
      <c r="I20" s="19"/>
      <c r="J20" s="19"/>
      <c r="K20" s="19"/>
      <c r="L20" s="19"/>
      <c r="M20" s="28"/>
    </row>
    <row r="21" spans="1:13" ht="16.5">
      <c r="A21" s="27"/>
      <c r="B21" s="19"/>
      <c r="C21" s="17"/>
      <c r="D21" s="17"/>
      <c r="E21" s="19"/>
      <c r="F21" s="19"/>
      <c r="G21" s="19"/>
      <c r="H21" s="19"/>
      <c r="I21" s="19"/>
      <c r="J21" s="19"/>
      <c r="K21" s="19"/>
      <c r="L21" s="19"/>
      <c r="M21" s="29"/>
    </row>
    <row r="22" spans="1:13" ht="16.5">
      <c r="A22" s="27"/>
      <c r="B22" s="19"/>
      <c r="C22" s="17"/>
      <c r="D22" s="17"/>
      <c r="E22" s="19"/>
      <c r="F22" s="19"/>
      <c r="G22" s="19"/>
      <c r="H22" s="19"/>
      <c r="I22" s="19"/>
      <c r="J22" s="19"/>
      <c r="K22" s="19"/>
      <c r="L22" s="19"/>
      <c r="M22" s="29"/>
    </row>
    <row r="23" spans="1:13" ht="16.5">
      <c r="A23" s="27"/>
      <c r="B23" s="19"/>
      <c r="C23" s="17"/>
      <c r="D23" s="17"/>
      <c r="E23" s="19"/>
      <c r="F23" s="19"/>
      <c r="G23" s="19"/>
      <c r="H23" s="19"/>
      <c r="I23" s="19"/>
      <c r="J23" s="19"/>
      <c r="K23" s="19"/>
      <c r="L23" s="19"/>
      <c r="M23" s="28"/>
    </row>
    <row r="24" spans="1:13" ht="16.5">
      <c r="A24" s="27"/>
      <c r="B24" s="19"/>
      <c r="C24" s="17"/>
      <c r="D24" s="17"/>
      <c r="E24" s="19"/>
      <c r="F24" s="19"/>
      <c r="G24" s="19"/>
      <c r="H24" s="19"/>
      <c r="I24" s="19"/>
      <c r="J24" s="19"/>
      <c r="K24" s="19"/>
      <c r="L24" s="19"/>
      <c r="M24" s="29"/>
    </row>
    <row r="25" spans="1:13" ht="16.5">
      <c r="A25" s="27"/>
      <c r="B25" s="19"/>
      <c r="C25" s="17"/>
      <c r="D25" s="17"/>
      <c r="E25" s="19"/>
      <c r="F25" s="19"/>
      <c r="G25" s="19"/>
      <c r="H25" s="19"/>
      <c r="I25" s="19"/>
      <c r="J25" s="19"/>
      <c r="K25" s="19"/>
      <c r="L25" s="19"/>
      <c r="M25" s="29"/>
    </row>
    <row r="26" spans="1:13" ht="16.5">
      <c r="A26" s="27"/>
      <c r="B26" s="19"/>
      <c r="C26" s="17"/>
      <c r="D26" s="17"/>
      <c r="E26" s="19"/>
      <c r="F26" s="19"/>
      <c r="G26" s="19"/>
      <c r="H26" s="19"/>
      <c r="I26" s="19"/>
      <c r="J26" s="19"/>
      <c r="K26" s="19"/>
      <c r="L26" s="19"/>
      <c r="M26" s="28"/>
    </row>
    <row r="27" spans="1:13" ht="16.5">
      <c r="A27" s="30"/>
      <c r="B27" s="31"/>
      <c r="C27" s="32"/>
      <c r="D27" s="32"/>
      <c r="E27" s="31"/>
      <c r="F27" s="31"/>
      <c r="G27" s="31"/>
      <c r="H27" s="31"/>
      <c r="I27" s="31"/>
      <c r="J27" s="31"/>
      <c r="K27" s="31"/>
      <c r="L27" s="31"/>
      <c r="M27" s="33"/>
    </row>
    <row r="28" spans="1:13" ht="16.5">
      <c r="A28" s="34" t="s">
        <v>36</v>
      </c>
      <c r="B28" s="35"/>
      <c r="C28" s="36"/>
      <c r="D28" s="36"/>
      <c r="E28" s="37"/>
      <c r="F28" s="37">
        <v>132290</v>
      </c>
      <c r="G28" s="37"/>
      <c r="H28" s="37">
        <v>108965</v>
      </c>
      <c r="I28" s="37"/>
      <c r="J28" s="37">
        <v>0</v>
      </c>
      <c r="K28" s="37"/>
      <c r="L28" s="37">
        <v>241255</v>
      </c>
      <c r="M28" s="38" t="s">
        <v>37</v>
      </c>
    </row>
  </sheetData>
  <sheetProtection/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kim</dc:creator>
  <cp:keywords/>
  <dc:description/>
  <cp:lastModifiedBy>사용자</cp:lastModifiedBy>
  <dcterms:created xsi:type="dcterms:W3CDTF">2010-10-18T09:06:36Z</dcterms:created>
  <dcterms:modified xsi:type="dcterms:W3CDTF">2011-09-06T02:50:30Z</dcterms:modified>
  <cp:category/>
  <cp:version/>
  <cp:contentType/>
  <cp:contentStatus/>
</cp:coreProperties>
</file>