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95" windowHeight="5910" activeTab="0"/>
  </bookViews>
  <sheets>
    <sheet name="U볼트(지주정착구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<sst xmlns="http://schemas.openxmlformats.org/spreadsheetml/2006/main" count="125" uniqueCount="68">
  <si>
    <t xml:space="preserve"> Φ18*3*7</t>
  </si>
  <si>
    <t>H-150*75용</t>
  </si>
  <si>
    <t>Ø 20-300</t>
  </si>
  <si>
    <t>경간</t>
  </si>
  <si>
    <t>본</t>
  </si>
  <si>
    <t>M</t>
  </si>
  <si>
    <t>EA</t>
  </si>
  <si>
    <t>150*75*5*7*3000</t>
  </si>
  <si>
    <t>PVC능형망</t>
  </si>
  <si>
    <t>#8*58*58</t>
  </si>
  <si>
    <t>와이어로프</t>
  </si>
  <si>
    <t>12*40</t>
  </si>
  <si>
    <t>지주정착구</t>
  </si>
  <si>
    <t>L앙카 B/N</t>
  </si>
  <si>
    <t>지주결착B/N</t>
  </si>
  <si>
    <t>콘크리트타설</t>
  </si>
  <si>
    <t>무근콘크리트</t>
  </si>
  <si>
    <t>합판4회,소형</t>
  </si>
  <si>
    <t>되메우기</t>
  </si>
  <si>
    <t>잔토처리</t>
  </si>
  <si>
    <t>인</t>
  </si>
  <si>
    <t>보통인부</t>
  </si>
  <si>
    <t>U형 볼트/너트</t>
  </si>
  <si>
    <t>Ø 12-120</t>
  </si>
  <si>
    <t>150*150*5*7*3700</t>
  </si>
  <si>
    <t>스프라이스</t>
  </si>
  <si>
    <t xml:space="preserve"> Φ18*3*7</t>
  </si>
  <si>
    <t>Φ25*1070</t>
  </si>
  <si>
    <t>EA</t>
  </si>
  <si>
    <t>설      치</t>
  </si>
  <si>
    <t>소      계</t>
  </si>
  <si>
    <t>횡      선</t>
  </si>
  <si>
    <t>터 파 기</t>
  </si>
  <si>
    <t>거 푸 집</t>
  </si>
  <si>
    <t>품      명</t>
  </si>
  <si>
    <t>규      격</t>
  </si>
  <si>
    <t>단  위</t>
  </si>
  <si>
    <t>수  량</t>
  </si>
  <si>
    <t>재 료 비</t>
  </si>
  <si>
    <t>단  가</t>
  </si>
  <si>
    <t>금  액</t>
  </si>
  <si>
    <t>노 무 비</t>
  </si>
  <si>
    <t>경  비</t>
  </si>
  <si>
    <t>총  액</t>
  </si>
  <si>
    <t>비  고</t>
  </si>
  <si>
    <t>인      력</t>
  </si>
  <si>
    <t>1. 재료비</t>
  </si>
  <si>
    <t>2. 설치비</t>
  </si>
  <si>
    <t>합      계</t>
  </si>
  <si>
    <t>H-BEAM주주</t>
  </si>
  <si>
    <t>단부 주주</t>
  </si>
  <si>
    <t>부가세별도</t>
  </si>
  <si>
    <t>부가세별도</t>
  </si>
  <si>
    <t>물가자료기준</t>
  </si>
  <si>
    <t>물가자료기준</t>
  </si>
  <si>
    <t>합판6회,소형</t>
  </si>
  <si>
    <t>특별인부</t>
  </si>
  <si>
    <t xml:space="preserve"> P#12</t>
  </si>
  <si>
    <t>KG</t>
  </si>
  <si>
    <t xml:space="preserve"> P#12</t>
  </si>
  <si>
    <t>KG</t>
  </si>
  <si>
    <t>-낙석방지책 표준구간 W2000 ⅹ H3000</t>
  </si>
  <si>
    <t>-낙석방지책 단부구간 W2000 ⅹ H3000</t>
  </si>
  <si>
    <r>
      <t>M</t>
    </r>
    <r>
      <rPr>
        <vertAlign val="superscript"/>
        <sz val="11"/>
        <rFont val="맑은 고딕"/>
        <family val="3"/>
      </rPr>
      <t>2</t>
    </r>
  </si>
  <si>
    <r>
      <t>M</t>
    </r>
    <r>
      <rPr>
        <vertAlign val="superscript"/>
        <sz val="11"/>
        <color indexed="8"/>
        <rFont val="맑은 고딕"/>
        <family val="3"/>
      </rPr>
      <t>3</t>
    </r>
  </si>
  <si>
    <r>
      <t>M</t>
    </r>
    <r>
      <rPr>
        <vertAlign val="superscript"/>
        <sz val="11"/>
        <color indexed="8"/>
        <rFont val="맑은 고딕"/>
        <family val="3"/>
      </rPr>
      <t>2</t>
    </r>
  </si>
  <si>
    <r>
      <t>M</t>
    </r>
    <r>
      <rPr>
        <vertAlign val="superscript"/>
        <sz val="11"/>
        <color indexed="8"/>
        <rFont val="맑은 고딕"/>
        <family val="3"/>
      </rPr>
      <t>3</t>
    </r>
  </si>
  <si>
    <t>특별인부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</si>
</sst>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_);[Red]\(#,##0\)"/>
    <numFmt numFmtId="178" formatCode="0.00_);[Red]\(0.00\)"/>
    <numFmt numFmtId="179" formatCode="0.000_);[Red]\(0.000\)"/>
    <numFmt numFmtId="180" formatCode="0.00_ "/>
    <numFmt numFmtId="181" formatCode="_-* #,##0.0_-;\-* #,##0.0_-;_-* &quot;-&quot;_-;_-@_-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vertAlign val="superscript"/>
      <sz val="11"/>
      <name val="맑은 고딕"/>
      <family val="3"/>
    </font>
    <font>
      <vertAlign val="superscript"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0" fillId="0" borderId="11" xfId="64" applyFont="1" applyBorder="1" applyAlignment="1">
      <alignment horizontal="center" vertical="center"/>
      <protection/>
    </xf>
    <xf numFmtId="0" fontId="40" fillId="0" borderId="11" xfId="6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32" fillId="0" borderId="12" xfId="0" applyNumberFormat="1" applyFont="1" applyBorder="1" applyAlignment="1">
      <alignment horizontal="center" vertical="center"/>
    </xf>
    <xf numFmtId="177" fontId="0" fillId="0" borderId="11" xfId="0" applyNumberForma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40" fillId="0" borderId="11" xfId="49" applyNumberFormat="1" applyFont="1" applyBorder="1" applyAlignment="1">
      <alignment horizontal="center" vertical="center"/>
    </xf>
    <xf numFmtId="177" fontId="40" fillId="0" borderId="11" xfId="50" applyNumberFormat="1" applyFont="1" applyBorder="1" applyAlignment="1">
      <alignment horizontal="center" vertical="center"/>
    </xf>
    <xf numFmtId="176" fontId="40" fillId="0" borderId="11" xfId="49" applyNumberFormat="1" applyFont="1" applyBorder="1" applyAlignment="1">
      <alignment horizontal="center" vertical="center"/>
    </xf>
    <xf numFmtId="177" fontId="40" fillId="0" borderId="11" xfId="50" applyNumberFormat="1" applyFont="1" applyFill="1" applyBorder="1" applyAlignment="1">
      <alignment horizontal="center" vertical="center"/>
    </xf>
    <xf numFmtId="177" fontId="32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81" fontId="40" fillId="0" borderId="11" xfId="49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40" fillId="0" borderId="11" xfId="49" applyNumberFormat="1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quotePrefix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4" xfId="49"/>
    <cellStyle name="쉼표 [0] 5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F40" sqref="F40"/>
    </sheetView>
  </sheetViews>
  <sheetFormatPr defaultColWidth="9.140625" defaultRowHeight="15"/>
  <cols>
    <col min="1" max="1" width="16.57421875" style="0" customWidth="1"/>
    <col min="2" max="2" width="17.57421875" style="0" customWidth="1"/>
    <col min="3" max="3" width="8.28125" style="0" customWidth="1"/>
    <col min="5" max="5" width="9.00390625" style="3" customWidth="1"/>
    <col min="6" max="6" width="10.421875" style="3" customWidth="1"/>
    <col min="7" max="8" width="9.00390625" style="3" customWidth="1"/>
    <col min="10" max="10" width="11.421875" style="0" customWidth="1"/>
    <col min="11" max="11" width="10.8515625" style="0" customWidth="1"/>
  </cols>
  <sheetData>
    <row r="1" spans="1:11" s="2" customFormat="1" ht="16.5">
      <c r="A1" s="32" t="s">
        <v>34</v>
      </c>
      <c r="B1" s="29" t="s">
        <v>35</v>
      </c>
      <c r="C1" s="29" t="s">
        <v>36</v>
      </c>
      <c r="D1" s="29" t="s">
        <v>37</v>
      </c>
      <c r="E1" s="31" t="s">
        <v>38</v>
      </c>
      <c r="F1" s="31"/>
      <c r="G1" s="31" t="s">
        <v>41</v>
      </c>
      <c r="H1" s="31"/>
      <c r="I1" s="29" t="s">
        <v>42</v>
      </c>
      <c r="J1" s="29" t="s">
        <v>43</v>
      </c>
      <c r="K1" s="34" t="s">
        <v>44</v>
      </c>
    </row>
    <row r="2" spans="1:11" s="2" customFormat="1" ht="16.5">
      <c r="A2" s="33"/>
      <c r="B2" s="30"/>
      <c r="C2" s="30"/>
      <c r="D2" s="30"/>
      <c r="E2" s="10" t="s">
        <v>39</v>
      </c>
      <c r="F2" s="10" t="s">
        <v>40</v>
      </c>
      <c r="G2" s="10" t="s">
        <v>39</v>
      </c>
      <c r="H2" s="10" t="s">
        <v>40</v>
      </c>
      <c r="I2" s="30"/>
      <c r="J2" s="30"/>
      <c r="K2" s="35"/>
    </row>
    <row r="3" spans="1:11" ht="18" customHeight="1">
      <c r="A3" s="36" t="s">
        <v>61</v>
      </c>
      <c r="B3" s="37"/>
      <c r="C3" s="37"/>
      <c r="D3" s="38"/>
      <c r="E3" s="11"/>
      <c r="F3" s="11"/>
      <c r="G3" s="11"/>
      <c r="H3" s="11"/>
      <c r="I3" s="7"/>
      <c r="J3" s="7"/>
      <c r="K3" s="24" t="s">
        <v>53</v>
      </c>
    </row>
    <row r="4" spans="1:11" ht="18" customHeight="1">
      <c r="A4" s="22" t="s">
        <v>46</v>
      </c>
      <c r="B4" s="7"/>
      <c r="C4" s="5" t="s">
        <v>3</v>
      </c>
      <c r="D4" s="7"/>
      <c r="E4" s="11"/>
      <c r="F4" s="11"/>
      <c r="G4" s="11"/>
      <c r="H4" s="11"/>
      <c r="I4" s="7"/>
      <c r="J4" s="7"/>
      <c r="K4" s="12"/>
    </row>
    <row r="5" spans="1:11" ht="18" customHeight="1">
      <c r="A5" s="4" t="s">
        <v>49</v>
      </c>
      <c r="B5" s="7" t="s">
        <v>7</v>
      </c>
      <c r="C5" s="5" t="s">
        <v>4</v>
      </c>
      <c r="D5" s="13">
        <v>1</v>
      </c>
      <c r="E5" s="14">
        <v>168000</v>
      </c>
      <c r="F5" s="11">
        <f aca="true" t="shared" si="0" ref="F5:F12">D5*E5</f>
        <v>168000</v>
      </c>
      <c r="G5" s="11"/>
      <c r="H5" s="11"/>
      <c r="I5" s="7"/>
      <c r="J5" s="11">
        <f aca="true" t="shared" si="1" ref="J5:J12">F5+H5</f>
        <v>168000</v>
      </c>
      <c r="K5" s="12"/>
    </row>
    <row r="6" spans="1:11" ht="18" customHeight="1">
      <c r="A6" s="4" t="s">
        <v>8</v>
      </c>
      <c r="B6" s="7" t="s">
        <v>9</v>
      </c>
      <c r="C6" s="5" t="s">
        <v>63</v>
      </c>
      <c r="D6" s="15">
        <v>6</v>
      </c>
      <c r="E6" s="14">
        <v>6250</v>
      </c>
      <c r="F6" s="11">
        <f t="shared" si="0"/>
        <v>37500</v>
      </c>
      <c r="G6" s="11"/>
      <c r="H6" s="11"/>
      <c r="I6" s="7"/>
      <c r="J6" s="11">
        <f t="shared" si="1"/>
        <v>37500</v>
      </c>
      <c r="K6" s="12"/>
    </row>
    <row r="7" spans="1:11" ht="18" customHeight="1">
      <c r="A7" s="4" t="s">
        <v>10</v>
      </c>
      <c r="B7" s="7" t="s">
        <v>0</v>
      </c>
      <c r="C7" s="5" t="s">
        <v>5</v>
      </c>
      <c r="D7" s="13">
        <v>20</v>
      </c>
      <c r="E7" s="14">
        <v>6250</v>
      </c>
      <c r="F7" s="11">
        <f t="shared" si="0"/>
        <v>125000</v>
      </c>
      <c r="G7" s="11"/>
      <c r="H7" s="11"/>
      <c r="I7" s="7"/>
      <c r="J7" s="11">
        <f t="shared" si="1"/>
        <v>125000</v>
      </c>
      <c r="K7" s="12"/>
    </row>
    <row r="8" spans="1:11" ht="18" customHeight="1">
      <c r="A8" s="4" t="s">
        <v>22</v>
      </c>
      <c r="B8" s="7" t="s">
        <v>23</v>
      </c>
      <c r="C8" s="5" t="s">
        <v>6</v>
      </c>
      <c r="D8" s="13">
        <v>10</v>
      </c>
      <c r="E8" s="14">
        <v>2500</v>
      </c>
      <c r="F8" s="11">
        <f t="shared" si="0"/>
        <v>25000</v>
      </c>
      <c r="G8" s="11"/>
      <c r="H8" s="11"/>
      <c r="I8" s="7"/>
      <c r="J8" s="11">
        <f t="shared" si="1"/>
        <v>25000</v>
      </c>
      <c r="K8" s="12"/>
    </row>
    <row r="9" spans="1:11" ht="18" customHeight="1">
      <c r="A9" s="4" t="s">
        <v>12</v>
      </c>
      <c r="B9" s="7" t="s">
        <v>1</v>
      </c>
      <c r="C9" s="5" t="s">
        <v>6</v>
      </c>
      <c r="D9" s="13">
        <v>1</v>
      </c>
      <c r="E9" s="14">
        <v>62500</v>
      </c>
      <c r="F9" s="11">
        <f t="shared" si="0"/>
        <v>62500</v>
      </c>
      <c r="G9" s="11"/>
      <c r="H9" s="11"/>
      <c r="I9" s="7"/>
      <c r="J9" s="11">
        <f t="shared" si="1"/>
        <v>62500</v>
      </c>
      <c r="K9" s="12"/>
    </row>
    <row r="10" spans="1:11" ht="18" customHeight="1">
      <c r="A10" s="4" t="s">
        <v>13</v>
      </c>
      <c r="B10" s="7" t="s">
        <v>2</v>
      </c>
      <c r="C10" s="5" t="s">
        <v>6</v>
      </c>
      <c r="D10" s="13">
        <v>4</v>
      </c>
      <c r="E10" s="14">
        <v>4950</v>
      </c>
      <c r="F10" s="11">
        <f t="shared" si="0"/>
        <v>19800</v>
      </c>
      <c r="G10" s="11"/>
      <c r="H10" s="11"/>
      <c r="I10" s="7"/>
      <c r="J10" s="11">
        <f t="shared" si="1"/>
        <v>19800</v>
      </c>
      <c r="K10" s="12"/>
    </row>
    <row r="11" spans="1:11" ht="18" customHeight="1">
      <c r="A11" s="4" t="s">
        <v>14</v>
      </c>
      <c r="B11" s="7" t="s">
        <v>11</v>
      </c>
      <c r="C11" s="5" t="s">
        <v>6</v>
      </c>
      <c r="D11" s="13">
        <v>2</v>
      </c>
      <c r="E11" s="14">
        <v>1500</v>
      </c>
      <c r="F11" s="11">
        <f t="shared" si="0"/>
        <v>3000</v>
      </c>
      <c r="G11" s="11"/>
      <c r="H11" s="11"/>
      <c r="I11" s="7"/>
      <c r="J11" s="11">
        <f t="shared" si="1"/>
        <v>3000</v>
      </c>
      <c r="K11" s="12"/>
    </row>
    <row r="12" spans="1:11" ht="18" customHeight="1">
      <c r="A12" s="4" t="s">
        <v>31</v>
      </c>
      <c r="B12" s="6" t="s">
        <v>57</v>
      </c>
      <c r="C12" s="5" t="s">
        <v>58</v>
      </c>
      <c r="D12" s="26">
        <v>0.3</v>
      </c>
      <c r="E12" s="16">
        <v>3000</v>
      </c>
      <c r="F12" s="11">
        <f t="shared" si="0"/>
        <v>900</v>
      </c>
      <c r="G12" s="11"/>
      <c r="H12" s="11"/>
      <c r="I12" s="7"/>
      <c r="J12" s="11">
        <f t="shared" si="1"/>
        <v>900</v>
      </c>
      <c r="K12" s="12"/>
    </row>
    <row r="13" spans="1:11" ht="18" customHeight="1">
      <c r="A13" s="4" t="s">
        <v>30</v>
      </c>
      <c r="B13" s="7"/>
      <c r="C13" s="7"/>
      <c r="D13" s="7"/>
      <c r="E13" s="11"/>
      <c r="F13" s="17">
        <f>SUM(F5:F12)</f>
        <v>441700</v>
      </c>
      <c r="G13" s="11"/>
      <c r="H13" s="11"/>
      <c r="I13" s="7"/>
      <c r="J13" s="17">
        <f>SUM(J5:J12)</f>
        <v>441700</v>
      </c>
      <c r="K13" s="12"/>
    </row>
    <row r="14" spans="1:11" ht="18" customHeight="1">
      <c r="A14" s="4"/>
      <c r="B14" s="7"/>
      <c r="C14" s="7"/>
      <c r="D14" s="7"/>
      <c r="E14" s="11"/>
      <c r="F14" s="11"/>
      <c r="G14" s="11"/>
      <c r="H14" s="11"/>
      <c r="I14" s="7"/>
      <c r="J14" s="7"/>
      <c r="K14" s="12"/>
    </row>
    <row r="15" spans="1:11" ht="18" customHeight="1">
      <c r="A15" s="22" t="s">
        <v>47</v>
      </c>
      <c r="B15" s="7"/>
      <c r="C15" s="7"/>
      <c r="D15" s="7"/>
      <c r="E15" s="11"/>
      <c r="F15" s="11"/>
      <c r="G15" s="11"/>
      <c r="H15" s="11"/>
      <c r="I15" s="7"/>
      <c r="J15" s="7"/>
      <c r="K15" s="12"/>
    </row>
    <row r="16" spans="1:11" ht="18" customHeight="1">
      <c r="A16" s="4" t="s">
        <v>15</v>
      </c>
      <c r="B16" s="7" t="s">
        <v>16</v>
      </c>
      <c r="C16" s="27" t="s">
        <v>64</v>
      </c>
      <c r="D16" s="7">
        <v>0.21</v>
      </c>
      <c r="E16" s="25">
        <v>45720</v>
      </c>
      <c r="F16" s="11">
        <f>D16*E16</f>
        <v>9601.199999999999</v>
      </c>
      <c r="G16" s="25">
        <v>158562</v>
      </c>
      <c r="H16" s="11">
        <f aca="true" t="shared" si="2" ref="H16:H22">D16*G16</f>
        <v>33298.02</v>
      </c>
      <c r="I16" s="7"/>
      <c r="J16" s="11">
        <f aca="true" t="shared" si="3" ref="J16:J22">F16+H16</f>
        <v>42899.219999999994</v>
      </c>
      <c r="K16" s="12"/>
    </row>
    <row r="17" spans="1:11" ht="18" customHeight="1">
      <c r="A17" s="4" t="s">
        <v>33</v>
      </c>
      <c r="B17" s="7" t="s">
        <v>55</v>
      </c>
      <c r="C17" s="27" t="s">
        <v>65</v>
      </c>
      <c r="D17" s="7">
        <v>1.26</v>
      </c>
      <c r="E17" s="25">
        <v>6039</v>
      </c>
      <c r="F17" s="11">
        <f>D17*E17</f>
        <v>7609.14</v>
      </c>
      <c r="G17" s="25">
        <v>10123</v>
      </c>
      <c r="H17" s="11">
        <f t="shared" si="2"/>
        <v>12754.98</v>
      </c>
      <c r="I17" s="7"/>
      <c r="J17" s="11">
        <f t="shared" si="3"/>
        <v>20364.12</v>
      </c>
      <c r="K17" s="12"/>
    </row>
    <row r="18" spans="1:11" ht="18" customHeight="1">
      <c r="A18" s="4" t="s">
        <v>32</v>
      </c>
      <c r="B18" s="7" t="s">
        <v>45</v>
      </c>
      <c r="C18" s="27" t="s">
        <v>66</v>
      </c>
      <c r="D18" s="7">
        <v>0.7</v>
      </c>
      <c r="E18" s="11"/>
      <c r="F18" s="11"/>
      <c r="G18" s="25">
        <v>14483</v>
      </c>
      <c r="H18" s="11">
        <f t="shared" si="2"/>
        <v>10138.099999999999</v>
      </c>
      <c r="I18" s="7"/>
      <c r="J18" s="11">
        <f t="shared" si="3"/>
        <v>10138.099999999999</v>
      </c>
      <c r="K18" s="12"/>
    </row>
    <row r="19" spans="1:11" ht="18" customHeight="1">
      <c r="A19" s="4" t="s">
        <v>18</v>
      </c>
      <c r="B19" s="7" t="s">
        <v>45</v>
      </c>
      <c r="C19" s="27" t="s">
        <v>66</v>
      </c>
      <c r="D19" s="7">
        <v>0.45</v>
      </c>
      <c r="E19" s="11"/>
      <c r="F19" s="11"/>
      <c r="G19" s="25">
        <v>7241</v>
      </c>
      <c r="H19" s="11">
        <f t="shared" si="2"/>
        <v>3258.4500000000003</v>
      </c>
      <c r="I19" s="7"/>
      <c r="J19" s="11">
        <f t="shared" si="3"/>
        <v>3258.4500000000003</v>
      </c>
      <c r="K19" s="12"/>
    </row>
    <row r="20" spans="1:11" ht="18" customHeight="1">
      <c r="A20" s="4" t="s">
        <v>19</v>
      </c>
      <c r="B20" s="7" t="s">
        <v>45</v>
      </c>
      <c r="C20" s="27" t="s">
        <v>66</v>
      </c>
      <c r="D20" s="7">
        <v>0.21</v>
      </c>
      <c r="E20" s="11"/>
      <c r="F20" s="11"/>
      <c r="G20" s="25">
        <v>14483</v>
      </c>
      <c r="H20" s="11">
        <f t="shared" si="2"/>
        <v>3041.43</v>
      </c>
      <c r="I20" s="7"/>
      <c r="J20" s="11">
        <f t="shared" si="3"/>
        <v>3041.43</v>
      </c>
      <c r="K20" s="12"/>
    </row>
    <row r="21" spans="1:11" ht="18" customHeight="1">
      <c r="A21" s="4" t="s">
        <v>29</v>
      </c>
      <c r="B21" s="7" t="s">
        <v>56</v>
      </c>
      <c r="C21" s="7" t="s">
        <v>20</v>
      </c>
      <c r="D21" s="7">
        <v>0.1</v>
      </c>
      <c r="E21" s="11"/>
      <c r="F21" s="11"/>
      <c r="G21" s="25">
        <v>95366</v>
      </c>
      <c r="H21" s="11">
        <f t="shared" si="2"/>
        <v>9536.6</v>
      </c>
      <c r="I21" s="7"/>
      <c r="J21" s="11">
        <f t="shared" si="3"/>
        <v>9536.6</v>
      </c>
      <c r="K21" s="12"/>
    </row>
    <row r="22" spans="1:11" ht="18" customHeight="1">
      <c r="A22" s="4" t="s">
        <v>29</v>
      </c>
      <c r="B22" s="7" t="s">
        <v>21</v>
      </c>
      <c r="C22" s="7" t="s">
        <v>20</v>
      </c>
      <c r="D22" s="7">
        <v>1</v>
      </c>
      <c r="E22" s="11"/>
      <c r="F22" s="11"/>
      <c r="G22" s="25">
        <v>74008</v>
      </c>
      <c r="H22" s="11">
        <f t="shared" si="2"/>
        <v>74008</v>
      </c>
      <c r="I22" s="7"/>
      <c r="J22" s="11">
        <f t="shared" si="3"/>
        <v>74008</v>
      </c>
      <c r="K22" s="12"/>
    </row>
    <row r="23" spans="1:11" ht="18" customHeight="1">
      <c r="A23" s="4" t="s">
        <v>30</v>
      </c>
      <c r="B23" s="7"/>
      <c r="C23" s="7"/>
      <c r="D23" s="7"/>
      <c r="E23" s="11"/>
      <c r="F23" s="17">
        <f>SUM(F16:F22)</f>
        <v>17210.34</v>
      </c>
      <c r="G23" s="11"/>
      <c r="H23" s="17">
        <f>SUM(H16:H22)</f>
        <v>146035.58000000002</v>
      </c>
      <c r="I23" s="7"/>
      <c r="J23" s="17">
        <f>SUM(J16:J22)</f>
        <v>163245.91999999998</v>
      </c>
      <c r="K23" s="12"/>
    </row>
    <row r="24" spans="1:11" ht="16.5">
      <c r="A24" s="4"/>
      <c r="B24" s="7"/>
      <c r="C24" s="7"/>
      <c r="D24" s="7"/>
      <c r="E24" s="11"/>
      <c r="F24" s="11"/>
      <c r="G24" s="11"/>
      <c r="H24" s="11"/>
      <c r="I24" s="7"/>
      <c r="J24" s="11"/>
      <c r="K24" s="12"/>
    </row>
    <row r="25" spans="1:11" ht="17.25" thickBot="1">
      <c r="A25" s="23" t="s">
        <v>48</v>
      </c>
      <c r="B25" s="8"/>
      <c r="C25" s="8"/>
      <c r="D25" s="8"/>
      <c r="E25" s="18"/>
      <c r="F25" s="18"/>
      <c r="G25" s="18"/>
      <c r="H25" s="18"/>
      <c r="I25" s="8"/>
      <c r="J25" s="9">
        <f>J13+J23</f>
        <v>604945.9199999999</v>
      </c>
      <c r="K25" s="19" t="s">
        <v>51</v>
      </c>
    </row>
    <row r="26" spans="1:11" ht="5.25" customHeight="1" thickBot="1">
      <c r="A26" s="1"/>
      <c r="B26" s="1"/>
      <c r="C26" s="1"/>
      <c r="D26" s="1"/>
      <c r="E26" s="20"/>
      <c r="F26" s="20"/>
      <c r="G26" s="20"/>
      <c r="H26" s="20"/>
      <c r="I26" s="1"/>
      <c r="J26" s="1"/>
      <c r="K26" s="1"/>
    </row>
    <row r="27" spans="1:11" ht="16.5">
      <c r="A27" s="32" t="s">
        <v>34</v>
      </c>
      <c r="B27" s="29" t="s">
        <v>35</v>
      </c>
      <c r="C27" s="29" t="s">
        <v>36</v>
      </c>
      <c r="D27" s="29" t="s">
        <v>37</v>
      </c>
      <c r="E27" s="31" t="s">
        <v>38</v>
      </c>
      <c r="F27" s="31"/>
      <c r="G27" s="31" t="s">
        <v>41</v>
      </c>
      <c r="H27" s="31"/>
      <c r="I27" s="29" t="s">
        <v>42</v>
      </c>
      <c r="J27" s="29" t="s">
        <v>43</v>
      </c>
      <c r="K27" s="34" t="s">
        <v>44</v>
      </c>
    </row>
    <row r="28" spans="1:11" ht="16.5">
      <c r="A28" s="33"/>
      <c r="B28" s="30"/>
      <c r="C28" s="30"/>
      <c r="D28" s="30"/>
      <c r="E28" s="10" t="s">
        <v>39</v>
      </c>
      <c r="F28" s="10" t="s">
        <v>40</v>
      </c>
      <c r="G28" s="10" t="s">
        <v>39</v>
      </c>
      <c r="H28" s="10" t="s">
        <v>40</v>
      </c>
      <c r="I28" s="30"/>
      <c r="J28" s="30"/>
      <c r="K28" s="35"/>
    </row>
    <row r="29" spans="1:11" ht="16.5">
      <c r="A29" s="36" t="s">
        <v>62</v>
      </c>
      <c r="B29" s="37"/>
      <c r="C29" s="37"/>
      <c r="D29" s="38"/>
      <c r="E29" s="11"/>
      <c r="F29" s="11"/>
      <c r="G29" s="11"/>
      <c r="H29" s="11"/>
      <c r="I29" s="7"/>
      <c r="J29" s="7"/>
      <c r="K29" s="24" t="s">
        <v>54</v>
      </c>
    </row>
    <row r="30" spans="1:11" ht="16.5">
      <c r="A30" s="22" t="s">
        <v>46</v>
      </c>
      <c r="B30" s="7"/>
      <c r="C30" s="5" t="s">
        <v>3</v>
      </c>
      <c r="D30" s="7"/>
      <c r="E30" s="11"/>
      <c r="F30" s="11"/>
      <c r="G30" s="11"/>
      <c r="H30" s="11"/>
      <c r="I30" s="7"/>
      <c r="J30" s="7"/>
      <c r="K30" s="12"/>
    </row>
    <row r="31" spans="1:11" ht="16.5">
      <c r="A31" s="4" t="s">
        <v>50</v>
      </c>
      <c r="B31" s="7" t="s">
        <v>24</v>
      </c>
      <c r="C31" s="5" t="s">
        <v>4</v>
      </c>
      <c r="D31" s="13">
        <v>1</v>
      </c>
      <c r="E31" s="14">
        <v>650000</v>
      </c>
      <c r="F31" s="11">
        <f>D31*E31</f>
        <v>650000</v>
      </c>
      <c r="G31" s="11"/>
      <c r="H31" s="11"/>
      <c r="I31" s="7"/>
      <c r="J31" s="11">
        <f>F31+H31</f>
        <v>650000</v>
      </c>
      <c r="K31" s="12"/>
    </row>
    <row r="32" spans="1:11" ht="16.5">
      <c r="A32" s="4" t="s">
        <v>8</v>
      </c>
      <c r="B32" s="7" t="s">
        <v>9</v>
      </c>
      <c r="C32" s="5" t="s">
        <v>63</v>
      </c>
      <c r="D32" s="15">
        <v>6</v>
      </c>
      <c r="E32" s="14">
        <f>E6</f>
        <v>6250</v>
      </c>
      <c r="F32" s="11">
        <f>D32*E32</f>
        <v>37500</v>
      </c>
      <c r="G32" s="11"/>
      <c r="H32" s="11"/>
      <c r="I32" s="7"/>
      <c r="J32" s="11">
        <f>F32+H32</f>
        <v>37500</v>
      </c>
      <c r="K32" s="12"/>
    </row>
    <row r="33" spans="1:11" ht="16.5">
      <c r="A33" s="4" t="s">
        <v>10</v>
      </c>
      <c r="B33" s="7" t="s">
        <v>26</v>
      </c>
      <c r="C33" s="5" t="s">
        <v>5</v>
      </c>
      <c r="D33" s="13">
        <v>20</v>
      </c>
      <c r="E33" s="14">
        <f>E7</f>
        <v>6250</v>
      </c>
      <c r="F33" s="11">
        <f>D33*E33</f>
        <v>125000</v>
      </c>
      <c r="G33" s="11"/>
      <c r="H33" s="11"/>
      <c r="I33" s="7"/>
      <c r="J33" s="11">
        <f>F33+H33</f>
        <v>125000</v>
      </c>
      <c r="K33" s="12"/>
    </row>
    <row r="34" spans="1:11" ht="16.5">
      <c r="A34" s="4" t="s">
        <v>25</v>
      </c>
      <c r="B34" s="7" t="s">
        <v>27</v>
      </c>
      <c r="C34" s="5" t="s">
        <v>28</v>
      </c>
      <c r="D34" s="13">
        <v>10</v>
      </c>
      <c r="E34" s="14">
        <v>43750</v>
      </c>
      <c r="F34" s="11">
        <f>D34*E34</f>
        <v>437500</v>
      </c>
      <c r="G34" s="11"/>
      <c r="H34" s="11"/>
      <c r="I34" s="7"/>
      <c r="J34" s="11">
        <f>F34+H34</f>
        <v>437500</v>
      </c>
      <c r="K34" s="12"/>
    </row>
    <row r="35" spans="1:11" ht="16.5">
      <c r="A35" s="4" t="s">
        <v>31</v>
      </c>
      <c r="B35" s="27" t="s">
        <v>59</v>
      </c>
      <c r="C35" s="5" t="s">
        <v>60</v>
      </c>
      <c r="D35" s="28">
        <v>0.3</v>
      </c>
      <c r="E35" s="14">
        <f>E12</f>
        <v>3000</v>
      </c>
      <c r="F35" s="11">
        <f>D35*E35</f>
        <v>900</v>
      </c>
      <c r="G35" s="11"/>
      <c r="H35" s="11"/>
      <c r="I35" s="7"/>
      <c r="J35" s="11">
        <f>F35+H35</f>
        <v>900</v>
      </c>
      <c r="K35" s="12"/>
    </row>
    <row r="36" spans="1:11" ht="16.5">
      <c r="A36" s="4" t="s">
        <v>30</v>
      </c>
      <c r="B36" s="7"/>
      <c r="C36" s="5"/>
      <c r="D36" s="13"/>
      <c r="E36" s="14"/>
      <c r="F36" s="17">
        <f>SUM(F27:F35)</f>
        <v>1250900</v>
      </c>
      <c r="G36" s="11"/>
      <c r="H36" s="11"/>
      <c r="I36" s="7"/>
      <c r="J36" s="17">
        <f>SUM(J27:J35)</f>
        <v>1250900</v>
      </c>
      <c r="K36" s="12"/>
    </row>
    <row r="37" spans="1:11" ht="16.5">
      <c r="A37" s="4"/>
      <c r="B37" s="7"/>
      <c r="C37" s="5"/>
      <c r="D37" s="13"/>
      <c r="E37" s="14"/>
      <c r="F37" s="11"/>
      <c r="G37" s="11"/>
      <c r="H37" s="11"/>
      <c r="I37" s="7"/>
      <c r="J37" s="11"/>
      <c r="K37" s="12"/>
    </row>
    <row r="38" spans="1:11" ht="16.5">
      <c r="A38" s="4"/>
      <c r="B38" s="7"/>
      <c r="C38" s="5"/>
      <c r="D38" s="13"/>
      <c r="E38" s="14"/>
      <c r="F38" s="11"/>
      <c r="G38" s="11"/>
      <c r="H38" s="11"/>
      <c r="I38" s="7"/>
      <c r="J38" s="11"/>
      <c r="K38" s="12"/>
    </row>
    <row r="39" spans="1:11" ht="16.5">
      <c r="A39" s="4"/>
      <c r="B39" s="7"/>
      <c r="C39" s="5"/>
      <c r="D39" s="13"/>
      <c r="E39" s="14"/>
      <c r="F39" s="11"/>
      <c r="G39" s="11"/>
      <c r="H39" s="11"/>
      <c r="I39" s="7"/>
      <c r="J39" s="11"/>
      <c r="K39" s="12"/>
    </row>
    <row r="40" spans="1:11" ht="16.5">
      <c r="A40" s="4"/>
      <c r="B40" s="7"/>
      <c r="C40" s="5"/>
      <c r="D40" s="13"/>
      <c r="E40" s="14"/>
      <c r="F40" s="11"/>
      <c r="G40" s="11"/>
      <c r="H40" s="11"/>
      <c r="I40" s="7"/>
      <c r="J40" s="11"/>
      <c r="K40" s="12"/>
    </row>
    <row r="41" spans="1:11" ht="16.5">
      <c r="A41" s="4"/>
      <c r="B41" s="7"/>
      <c r="C41" s="7"/>
      <c r="D41" s="7"/>
      <c r="E41" s="11"/>
      <c r="F41" s="11"/>
      <c r="G41" s="11"/>
      <c r="H41" s="11"/>
      <c r="I41" s="7"/>
      <c r="J41" s="11"/>
      <c r="K41" s="12"/>
    </row>
    <row r="42" spans="1:11" ht="16.5">
      <c r="A42" s="4"/>
      <c r="B42" s="7"/>
      <c r="C42" s="7"/>
      <c r="D42" s="7"/>
      <c r="E42" s="11"/>
      <c r="F42" s="11"/>
      <c r="G42" s="11"/>
      <c r="H42" s="11"/>
      <c r="I42" s="7"/>
      <c r="J42" s="7"/>
      <c r="K42" s="12"/>
    </row>
    <row r="43" spans="1:11" ht="16.5">
      <c r="A43" s="22" t="s">
        <v>47</v>
      </c>
      <c r="B43" s="7"/>
      <c r="C43" s="7"/>
      <c r="D43" s="7"/>
      <c r="E43" s="11"/>
      <c r="F43" s="11"/>
      <c r="G43" s="11"/>
      <c r="H43" s="11"/>
      <c r="I43" s="7"/>
      <c r="J43" s="7"/>
      <c r="K43" s="12"/>
    </row>
    <row r="44" spans="1:11" ht="16.5">
      <c r="A44" s="4" t="s">
        <v>15</v>
      </c>
      <c r="B44" s="7" t="s">
        <v>16</v>
      </c>
      <c r="C44" s="27" t="s">
        <v>66</v>
      </c>
      <c r="D44" s="7">
        <v>0.78</v>
      </c>
      <c r="E44" s="25">
        <v>45720</v>
      </c>
      <c r="F44" s="11">
        <f>D44*E44</f>
        <v>35661.6</v>
      </c>
      <c r="G44" s="25">
        <v>158562</v>
      </c>
      <c r="H44" s="11">
        <f aca="true" t="shared" si="4" ref="H44:H50">D44*G44</f>
        <v>123678.36</v>
      </c>
      <c r="I44" s="7"/>
      <c r="J44" s="11">
        <f aca="true" t="shared" si="5" ref="J44:J50">F44+H44</f>
        <v>159339.96</v>
      </c>
      <c r="K44" s="12"/>
    </row>
    <row r="45" spans="1:11" ht="16.5">
      <c r="A45" s="4" t="s">
        <v>33</v>
      </c>
      <c r="B45" s="7" t="s">
        <v>17</v>
      </c>
      <c r="C45" s="27" t="s">
        <v>65</v>
      </c>
      <c r="D45" s="7">
        <v>2.16</v>
      </c>
      <c r="E45" s="25">
        <v>6039</v>
      </c>
      <c r="F45" s="11">
        <f>D45*E45</f>
        <v>13044.240000000002</v>
      </c>
      <c r="G45" s="25">
        <v>10123</v>
      </c>
      <c r="H45" s="11">
        <f t="shared" si="4"/>
        <v>21865.68</v>
      </c>
      <c r="I45" s="7"/>
      <c r="J45" s="11">
        <f t="shared" si="5"/>
        <v>34909.92</v>
      </c>
      <c r="K45" s="12"/>
    </row>
    <row r="46" spans="1:11" ht="16.5">
      <c r="A46" s="4" t="s">
        <v>32</v>
      </c>
      <c r="B46" s="7" t="s">
        <v>45</v>
      </c>
      <c r="C46" s="27" t="s">
        <v>66</v>
      </c>
      <c r="D46" s="7">
        <v>1.44</v>
      </c>
      <c r="E46" s="11"/>
      <c r="F46" s="11"/>
      <c r="G46" s="25">
        <v>14483</v>
      </c>
      <c r="H46" s="11">
        <f t="shared" si="4"/>
        <v>20855.52</v>
      </c>
      <c r="I46" s="7"/>
      <c r="J46" s="11">
        <f t="shared" si="5"/>
        <v>20855.52</v>
      </c>
      <c r="K46" s="12"/>
    </row>
    <row r="47" spans="1:11" ht="16.5">
      <c r="A47" s="4" t="s">
        <v>18</v>
      </c>
      <c r="B47" s="7" t="s">
        <v>45</v>
      </c>
      <c r="C47" s="27" t="s">
        <v>66</v>
      </c>
      <c r="D47" s="7">
        <v>0.66</v>
      </c>
      <c r="E47" s="11"/>
      <c r="F47" s="11"/>
      <c r="G47" s="25">
        <v>7241</v>
      </c>
      <c r="H47" s="11">
        <f t="shared" si="4"/>
        <v>4779.06</v>
      </c>
      <c r="I47" s="7"/>
      <c r="J47" s="11">
        <f t="shared" si="5"/>
        <v>4779.06</v>
      </c>
      <c r="K47" s="12"/>
    </row>
    <row r="48" spans="1:11" ht="16.5">
      <c r="A48" s="4" t="s">
        <v>19</v>
      </c>
      <c r="B48" s="7" t="s">
        <v>45</v>
      </c>
      <c r="C48" s="27" t="s">
        <v>66</v>
      </c>
      <c r="D48" s="7">
        <v>0.78</v>
      </c>
      <c r="E48" s="11"/>
      <c r="F48" s="11"/>
      <c r="G48" s="25">
        <v>14483</v>
      </c>
      <c r="H48" s="11">
        <f t="shared" si="4"/>
        <v>11296.74</v>
      </c>
      <c r="I48" s="7"/>
      <c r="J48" s="11">
        <f t="shared" si="5"/>
        <v>11296.74</v>
      </c>
      <c r="K48" s="12"/>
    </row>
    <row r="49" spans="1:11" ht="16.5">
      <c r="A49" s="4" t="s">
        <v>29</v>
      </c>
      <c r="B49" s="27" t="s">
        <v>67</v>
      </c>
      <c r="C49" s="7" t="s">
        <v>20</v>
      </c>
      <c r="D49" s="21">
        <v>0.1</v>
      </c>
      <c r="E49" s="11"/>
      <c r="F49" s="11"/>
      <c r="G49" s="25">
        <v>95366</v>
      </c>
      <c r="H49" s="11">
        <f t="shared" si="4"/>
        <v>9536.6</v>
      </c>
      <c r="I49" s="7"/>
      <c r="J49" s="11">
        <f t="shared" si="5"/>
        <v>9536.6</v>
      </c>
      <c r="K49" s="12"/>
    </row>
    <row r="50" spans="1:11" ht="16.5">
      <c r="A50" s="4" t="s">
        <v>29</v>
      </c>
      <c r="B50" s="7" t="s">
        <v>21</v>
      </c>
      <c r="C50" s="7" t="s">
        <v>20</v>
      </c>
      <c r="D50" s="21">
        <v>1</v>
      </c>
      <c r="E50" s="11"/>
      <c r="F50" s="11"/>
      <c r="G50" s="25">
        <v>74008</v>
      </c>
      <c r="H50" s="11">
        <f t="shared" si="4"/>
        <v>74008</v>
      </c>
      <c r="I50" s="7"/>
      <c r="J50" s="11">
        <f t="shared" si="5"/>
        <v>74008</v>
      </c>
      <c r="K50" s="12"/>
    </row>
    <row r="51" spans="1:11" ht="16.5">
      <c r="A51" s="4" t="s">
        <v>30</v>
      </c>
      <c r="B51" s="7"/>
      <c r="C51" s="7"/>
      <c r="D51" s="7"/>
      <c r="E51" s="11"/>
      <c r="F51" s="17">
        <f>SUM(F44:F50)</f>
        <v>48705.84</v>
      </c>
      <c r="G51" s="11"/>
      <c r="H51" s="17">
        <f>SUM(H44:H50)</f>
        <v>266019.95999999996</v>
      </c>
      <c r="I51" s="7"/>
      <c r="J51" s="17">
        <f>SUM(J44:J50)</f>
        <v>314725.8</v>
      </c>
      <c r="K51" s="12"/>
    </row>
    <row r="52" spans="1:11" ht="16.5">
      <c r="A52" s="4"/>
      <c r="B52" s="7"/>
      <c r="C52" s="7"/>
      <c r="D52" s="7"/>
      <c r="E52" s="11"/>
      <c r="F52" s="11"/>
      <c r="G52" s="11"/>
      <c r="H52" s="11"/>
      <c r="I52" s="7"/>
      <c r="J52" s="11"/>
      <c r="K52" s="12"/>
    </row>
    <row r="53" spans="1:11" ht="17.25" thickBot="1">
      <c r="A53" s="23" t="s">
        <v>48</v>
      </c>
      <c r="B53" s="8"/>
      <c r="C53" s="8"/>
      <c r="D53" s="8"/>
      <c r="E53" s="18"/>
      <c r="F53" s="18"/>
      <c r="G53" s="18"/>
      <c r="H53" s="18"/>
      <c r="I53" s="8"/>
      <c r="J53" s="9">
        <f>J36+J51</f>
        <v>1565625.8</v>
      </c>
      <c r="K53" s="19" t="s">
        <v>52</v>
      </c>
    </row>
  </sheetData>
  <sheetProtection/>
  <mergeCells count="20">
    <mergeCell ref="K27:K28"/>
    <mergeCell ref="A29:D29"/>
    <mergeCell ref="I1:I2"/>
    <mergeCell ref="J1:J2"/>
    <mergeCell ref="K1:K2"/>
    <mergeCell ref="A3:D3"/>
    <mergeCell ref="A27:A28"/>
    <mergeCell ref="B27:B28"/>
    <mergeCell ref="C27:C28"/>
    <mergeCell ref="D27:D28"/>
    <mergeCell ref="I27:I28"/>
    <mergeCell ref="J27:J28"/>
    <mergeCell ref="E27:F27"/>
    <mergeCell ref="G27:H27"/>
    <mergeCell ref="A1:A2"/>
    <mergeCell ref="B1:B2"/>
    <mergeCell ref="C1:C2"/>
    <mergeCell ref="D1:D2"/>
    <mergeCell ref="E1:F1"/>
    <mergeCell ref="G1:H1"/>
  </mergeCells>
  <printOptions/>
  <pageMargins left="0.7086614173228347" right="0.7086614173228347" top="1.1023622047244095" bottom="0.81" header="0.2362204724409449" footer="0.67"/>
  <pageSetup horizontalDpi="600" verticalDpi="600" orientation="landscape" paperSize="9" r:id="rId1"/>
  <headerFooter>
    <oddHeader>&amp;L&amp;8
품 명 : 낙석방지책(U볼트타입) 옹벽형&amp;C&amp;16&amp;U
&amp;18일  위  대  가</oddHeader>
    <oddFooter>&amp;R(주)남영휀스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AJM</dc:creator>
  <cp:keywords/>
  <dc:description/>
  <cp:lastModifiedBy>사용자</cp:lastModifiedBy>
  <cp:lastPrinted>2011-08-26T02:01:26Z</cp:lastPrinted>
  <dcterms:created xsi:type="dcterms:W3CDTF">2009-09-11T06:15:45Z</dcterms:created>
  <dcterms:modified xsi:type="dcterms:W3CDTF">2011-09-26T00:20:35Z</dcterms:modified>
  <cp:category/>
  <cp:version/>
  <cp:contentType/>
  <cp:contentStatus/>
</cp:coreProperties>
</file>