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915" windowHeight="1249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<sst xmlns="http://schemas.openxmlformats.org/spreadsheetml/2006/main" count="63" uniqueCount="43">
  <si>
    <t>메쉬휀스 일위대가</t>
  </si>
  <si>
    <t>품    명</t>
  </si>
  <si>
    <t>규    격</t>
  </si>
  <si>
    <t>단위</t>
  </si>
  <si>
    <t>수  량</t>
  </si>
  <si>
    <t>재 료 비</t>
  </si>
  <si>
    <t>노 무 비</t>
  </si>
  <si>
    <t>경  비</t>
  </si>
  <si>
    <t>합    계</t>
  </si>
  <si>
    <t>비    고</t>
  </si>
  <si>
    <t>단   가</t>
  </si>
  <si>
    <t>금   액</t>
  </si>
  <si>
    <t>주주</t>
  </si>
  <si>
    <t>Φ76.3*2.0T</t>
  </si>
  <si>
    <t>M</t>
  </si>
  <si>
    <t>분체도장</t>
  </si>
  <si>
    <t>메쉬판</t>
  </si>
  <si>
    <t>㎡</t>
  </si>
  <si>
    <t>주주캡</t>
  </si>
  <si>
    <t>Φ76.3용</t>
  </si>
  <si>
    <t>EA</t>
  </si>
  <si>
    <t>고정 B/N</t>
  </si>
  <si>
    <t>SUS</t>
  </si>
  <si>
    <t>U-밴드</t>
  </si>
  <si>
    <t>앙카-Bolt/Nut</t>
  </si>
  <si>
    <t>Φ9×75</t>
  </si>
  <si>
    <t>앙카판</t>
  </si>
  <si>
    <t>150×150×4.0t</t>
  </si>
  <si>
    <t>1.자재비 계</t>
  </si>
  <si>
    <t>앙카천공비</t>
  </si>
  <si>
    <t>착암공</t>
  </si>
  <si>
    <t>인</t>
  </si>
  <si>
    <t>공사적용</t>
  </si>
  <si>
    <t>조립설치비</t>
  </si>
  <si>
    <t>특별인부</t>
  </si>
  <si>
    <t>보통인부</t>
  </si>
  <si>
    <t>2.설치비 계</t>
  </si>
  <si>
    <t>합계</t>
  </si>
  <si>
    <t>부가세별도</t>
  </si>
  <si>
    <t>#16 메쉬휀스(앙카용) H=2400, W=2000</t>
  </si>
  <si>
    <t>Φ8×110</t>
  </si>
  <si>
    <t>Φ5×50×150</t>
  </si>
  <si>
    <t>30×25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</si>
</sst>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[Red]0.0"/>
    <numFmt numFmtId="177" formatCode="0.00_ "/>
  </numFmts>
  <fonts count="44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name val="돋움"/>
      <family val="3"/>
    </font>
    <font>
      <sz val="18"/>
      <name val="굴림체"/>
      <family val="3"/>
    </font>
    <font>
      <sz val="8"/>
      <name val="맑은 고딕"/>
      <family val="3"/>
    </font>
    <font>
      <b/>
      <sz val="10"/>
      <color indexed="8"/>
      <name val="굴림체"/>
      <family val="3"/>
    </font>
    <font>
      <sz val="10"/>
      <color indexed="8"/>
      <name val="굴림체"/>
      <family val="3"/>
    </font>
    <font>
      <b/>
      <sz val="10"/>
      <name val="굴림체"/>
      <family val="3"/>
    </font>
    <font>
      <sz val="11"/>
      <name val="굴림체"/>
      <family val="3"/>
    </font>
    <font>
      <b/>
      <sz val="10"/>
      <color indexed="9"/>
      <name val="굴림체"/>
      <family val="3"/>
    </font>
    <font>
      <sz val="10"/>
      <name val="굴림체"/>
      <family val="3"/>
    </font>
    <font>
      <b/>
      <sz val="11"/>
      <name val="굴림체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hair"/>
      <right/>
      <top style="thin"/>
      <bottom/>
    </border>
    <border>
      <left style="hair"/>
      <right style="hair"/>
      <top style="thin"/>
      <bottom style="hair"/>
    </border>
    <border>
      <left style="hair"/>
      <right style="thin"/>
      <top style="thin"/>
      <bottom/>
    </border>
    <border>
      <left style="thin"/>
      <right/>
      <top/>
      <bottom style="thin"/>
    </border>
    <border>
      <left style="hair"/>
      <right/>
      <top/>
      <bottom style="thin"/>
    </border>
    <border>
      <left style="hair"/>
      <right style="hair"/>
      <top style="hair"/>
      <bottom style="thin"/>
    </border>
    <border>
      <left style="hair"/>
      <right style="thin"/>
      <top/>
      <bottom style="thin"/>
    </border>
    <border>
      <left style="thin"/>
      <right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>
      <alignment vertical="center"/>
      <protection/>
    </xf>
    <xf numFmtId="0" fontId="18" fillId="0" borderId="0">
      <alignment vertical="center"/>
      <protection/>
    </xf>
  </cellStyleXfs>
  <cellXfs count="49">
    <xf numFmtId="0" fontId="0" fillId="0" borderId="0" xfId="0" applyFont="1" applyAlignment="1">
      <alignment vertical="center"/>
    </xf>
    <xf numFmtId="41" fontId="19" fillId="33" borderId="0" xfId="51" applyFont="1" applyFill="1" applyAlignment="1">
      <alignment horizontal="center" vertical="center"/>
    </xf>
    <xf numFmtId="0" fontId="21" fillId="33" borderId="0" xfId="51" applyNumberFormat="1" applyFont="1" applyFill="1" applyAlignment="1">
      <alignment horizontal="left" vertical="top"/>
    </xf>
    <xf numFmtId="0" fontId="22" fillId="33" borderId="0" xfId="51" applyNumberFormat="1" applyFont="1" applyFill="1" applyAlignment="1">
      <alignment horizontal="left" vertical="top"/>
    </xf>
    <xf numFmtId="0" fontId="23" fillId="33" borderId="0" xfId="65" applyFont="1" applyFill="1" applyAlignment="1">
      <alignment vertical="top"/>
      <protection/>
    </xf>
    <xf numFmtId="41" fontId="24" fillId="33" borderId="0" xfId="51" applyFont="1" applyFill="1" applyAlignment="1">
      <alignment vertical="top"/>
    </xf>
    <xf numFmtId="41" fontId="25" fillId="33" borderId="0" xfId="51" applyFont="1" applyFill="1" applyAlignment="1">
      <alignment horizontal="center" vertical="top"/>
    </xf>
    <xf numFmtId="41" fontId="26" fillId="33" borderId="0" xfId="51" applyFont="1" applyFill="1" applyAlignment="1">
      <alignment vertical="top"/>
    </xf>
    <xf numFmtId="41" fontId="27" fillId="33" borderId="0" xfId="51" applyFont="1" applyFill="1" applyAlignment="1">
      <alignment vertical="top"/>
    </xf>
    <xf numFmtId="41" fontId="23" fillId="33" borderId="10" xfId="51" applyFont="1" applyFill="1" applyBorder="1" applyAlignment="1">
      <alignment horizontal="center" vertical="center"/>
    </xf>
    <xf numFmtId="41" fontId="23" fillId="33" borderId="11" xfId="51" applyFont="1" applyFill="1" applyBorder="1" applyAlignment="1">
      <alignment horizontal="center" vertical="center"/>
    </xf>
    <xf numFmtId="0" fontId="23" fillId="33" borderId="12" xfId="65" applyFont="1" applyFill="1" applyBorder="1" applyAlignment="1">
      <alignment horizontal="center" vertical="center"/>
      <protection/>
    </xf>
    <xf numFmtId="41" fontId="23" fillId="33" borderId="12" xfId="51" applyFont="1" applyFill="1" applyBorder="1" applyAlignment="1">
      <alignment horizontal="center" vertical="center"/>
    </xf>
    <xf numFmtId="0" fontId="23" fillId="33" borderId="13" xfId="65" applyFont="1" applyFill="1" applyBorder="1" applyAlignment="1">
      <alignment horizontal="center" vertical="center"/>
      <protection/>
    </xf>
    <xf numFmtId="41" fontId="23" fillId="33" borderId="14" xfId="51" applyFont="1" applyFill="1" applyBorder="1" applyAlignment="1">
      <alignment horizontal="center" vertical="center"/>
    </xf>
    <xf numFmtId="41" fontId="23" fillId="33" borderId="15" xfId="51" applyFont="1" applyFill="1" applyBorder="1" applyAlignment="1">
      <alignment horizontal="center" vertical="center"/>
    </xf>
    <xf numFmtId="0" fontId="23" fillId="33" borderId="16" xfId="65" applyFont="1" applyFill="1" applyBorder="1" applyAlignment="1">
      <alignment horizontal="center" vertical="center"/>
      <protection/>
    </xf>
    <xf numFmtId="41" fontId="23" fillId="33" borderId="16" xfId="51" applyFont="1" applyFill="1" applyBorder="1" applyAlignment="1">
      <alignment horizontal="center" vertical="center"/>
    </xf>
    <xf numFmtId="0" fontId="23" fillId="33" borderId="17" xfId="65" applyFont="1" applyFill="1" applyBorder="1" applyAlignment="1">
      <alignment horizontal="center" vertical="center"/>
      <protection/>
    </xf>
    <xf numFmtId="41" fontId="23" fillId="33" borderId="18" xfId="50" applyFont="1" applyFill="1" applyBorder="1" applyAlignment="1">
      <alignment vertical="center"/>
    </xf>
    <xf numFmtId="41" fontId="26" fillId="33" borderId="12" xfId="50" applyFont="1" applyFill="1" applyBorder="1" applyAlignment="1">
      <alignment horizontal="left" vertical="center"/>
    </xf>
    <xf numFmtId="0" fontId="23" fillId="33" borderId="12" xfId="64" applyFont="1" applyFill="1" applyBorder="1" applyAlignment="1">
      <alignment horizontal="center" vertical="center"/>
      <protection/>
    </xf>
    <xf numFmtId="41" fontId="23" fillId="33" borderId="12" xfId="50" applyFont="1" applyFill="1" applyBorder="1" applyAlignment="1">
      <alignment vertical="center"/>
    </xf>
    <xf numFmtId="41" fontId="26" fillId="33" borderId="19" xfId="50" applyFont="1" applyFill="1" applyBorder="1" applyAlignment="1">
      <alignment horizontal="center" vertical="center"/>
    </xf>
    <xf numFmtId="41" fontId="26" fillId="33" borderId="20" xfId="50" applyFont="1" applyFill="1" applyBorder="1" applyAlignment="1">
      <alignment horizontal="left" vertical="center"/>
    </xf>
    <xf numFmtId="41" fontId="26" fillId="33" borderId="21" xfId="50" applyFont="1" applyFill="1" applyBorder="1" applyAlignment="1">
      <alignment horizontal="left" vertical="center"/>
    </xf>
    <xf numFmtId="0" fontId="26" fillId="33" borderId="21" xfId="64" applyFont="1" applyFill="1" applyBorder="1" applyAlignment="1">
      <alignment horizontal="center" vertical="center"/>
      <protection/>
    </xf>
    <xf numFmtId="176" fontId="26" fillId="33" borderId="21" xfId="64" applyNumberFormat="1" applyFont="1" applyFill="1" applyBorder="1" applyAlignment="1">
      <alignment horizontal="center" vertical="center"/>
      <protection/>
    </xf>
    <xf numFmtId="41" fontId="26" fillId="33" borderId="21" xfId="49" applyFont="1" applyFill="1" applyBorder="1" applyAlignment="1">
      <alignment vertical="center"/>
    </xf>
    <xf numFmtId="41" fontId="26" fillId="33" borderId="21" xfId="50" applyFont="1" applyFill="1" applyBorder="1" applyAlignment="1">
      <alignment vertical="center"/>
    </xf>
    <xf numFmtId="41" fontId="26" fillId="33" borderId="22" xfId="50" applyFont="1" applyFill="1" applyBorder="1" applyAlignment="1">
      <alignment horizontal="center" vertical="center"/>
    </xf>
    <xf numFmtId="177" fontId="26" fillId="33" borderId="21" xfId="64" applyNumberFormat="1" applyFont="1" applyFill="1" applyBorder="1" applyAlignment="1">
      <alignment horizontal="center" vertical="center"/>
      <protection/>
    </xf>
    <xf numFmtId="41" fontId="23" fillId="33" borderId="20" xfId="50" applyFont="1" applyFill="1" applyBorder="1" applyAlignment="1">
      <alignment horizontal="left" vertical="center"/>
    </xf>
    <xf numFmtId="0" fontId="23" fillId="33" borderId="21" xfId="64" applyFont="1" applyFill="1" applyBorder="1" applyAlignment="1">
      <alignment horizontal="center" vertical="center"/>
      <protection/>
    </xf>
    <xf numFmtId="41" fontId="23" fillId="33" borderId="21" xfId="50" applyFont="1" applyFill="1" applyBorder="1" applyAlignment="1">
      <alignment horizontal="left" vertical="center"/>
    </xf>
    <xf numFmtId="41" fontId="23" fillId="33" borderId="21" xfId="50" applyFont="1" applyFill="1" applyBorder="1" applyAlignment="1">
      <alignment vertical="center"/>
    </xf>
    <xf numFmtId="41" fontId="23" fillId="33" borderId="21" xfId="50" applyFont="1" applyFill="1" applyBorder="1" applyAlignment="1">
      <alignment horizontal="right" vertical="center"/>
    </xf>
    <xf numFmtId="41" fontId="26" fillId="33" borderId="20" xfId="50" applyFont="1" applyFill="1" applyBorder="1" applyAlignment="1">
      <alignment vertical="center"/>
    </xf>
    <xf numFmtId="41" fontId="26" fillId="33" borderId="22" xfId="50" applyFont="1" applyFill="1" applyBorder="1" applyAlignment="1">
      <alignment vertical="center"/>
    </xf>
    <xf numFmtId="41" fontId="26" fillId="33" borderId="22" xfId="50" applyFont="1" applyFill="1" applyBorder="1" applyAlignment="1">
      <alignment/>
    </xf>
    <xf numFmtId="41" fontId="26" fillId="33" borderId="23" xfId="50" applyFont="1" applyFill="1" applyBorder="1" applyAlignment="1">
      <alignment vertical="center"/>
    </xf>
    <xf numFmtId="41" fontId="26" fillId="33" borderId="16" xfId="50" applyFont="1" applyFill="1" applyBorder="1" applyAlignment="1">
      <alignment vertical="center"/>
    </xf>
    <xf numFmtId="0" fontId="26" fillId="33" borderId="16" xfId="64" applyFont="1" applyFill="1" applyBorder="1" applyAlignment="1">
      <alignment horizontal="center" vertical="center"/>
      <protection/>
    </xf>
    <xf numFmtId="41" fontId="26" fillId="33" borderId="24" xfId="50" applyFont="1" applyFill="1" applyBorder="1" applyAlignment="1">
      <alignment vertical="center"/>
    </xf>
    <xf numFmtId="41" fontId="23" fillId="33" borderId="25" xfId="50" applyFont="1" applyFill="1" applyBorder="1" applyAlignment="1">
      <alignment horizontal="center" vertical="center"/>
    </xf>
    <xf numFmtId="41" fontId="26" fillId="33" borderId="26" xfId="50" applyFont="1" applyFill="1" applyBorder="1" applyAlignment="1">
      <alignment horizontal="left" vertical="center"/>
    </xf>
    <xf numFmtId="0" fontId="23" fillId="33" borderId="26" xfId="64" applyFont="1" applyFill="1" applyBorder="1" applyAlignment="1">
      <alignment horizontal="center" vertical="center"/>
      <protection/>
    </xf>
    <xf numFmtId="41" fontId="23" fillId="33" borderId="26" xfId="50" applyFont="1" applyFill="1" applyBorder="1" applyAlignment="1">
      <alignment vertical="center"/>
    </xf>
    <xf numFmtId="41" fontId="26" fillId="33" borderId="27" xfId="50" applyFont="1" applyFill="1" applyBorder="1" applyAlignment="1">
      <alignment horizontal="center" vertical="center"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10" xfId="49"/>
    <cellStyle name="쉼표 [0] 16" xfId="50"/>
    <cellStyle name="쉼표 [0] 2" xfId="51"/>
    <cellStyle name="연결된 셀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16" xfId="64"/>
    <cellStyle name="표준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46020;&#47732;&amp;&#51068;&#50948;&#45824;&#44032;[1]\&#51068;&#50948;&#45824;&#44032;\&#47700;&#49772;&#55040;&#49828;\&#51068;&#50948;&#45824;&#44032;U-BAND%20(5)-0910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ic"/>
      <sheetName val="기초H-450"/>
      <sheetName val="기초H-600"/>
      <sheetName val="기초H-900 "/>
      <sheetName val="기초H-1200"/>
      <sheetName val="기초H-1500 "/>
      <sheetName val="기초H-1800 "/>
      <sheetName val="기초H-2000 "/>
      <sheetName val="기초H-2000  (보조)"/>
      <sheetName val="기초H-2400  "/>
      <sheetName val="기초H-3000 (1단)"/>
      <sheetName val="기초H-3000(2단)   "/>
      <sheetName val="기초H-2000  (보안용)"/>
      <sheetName val="앙카H-450"/>
      <sheetName val="앙카H-600  "/>
      <sheetName val="앙카H-900  "/>
      <sheetName val="앙카H-1200 "/>
      <sheetName val="앙카H-1500 "/>
      <sheetName val="앙카H-1800"/>
      <sheetName val="앙카H-2000  "/>
      <sheetName val="앙카H-2400"/>
      <sheetName val="앙카H-3000 (1단)"/>
      <sheetName val="앙카H-3000 (2단) "/>
    </sheetNames>
    <sheetDataSet>
      <sheetData sheetId="14">
        <row r="6">
          <cell r="E6">
            <v>14500</v>
          </cell>
        </row>
        <row r="7">
          <cell r="E7">
            <v>23500</v>
          </cell>
        </row>
        <row r="8">
          <cell r="E8">
            <v>1500</v>
          </cell>
        </row>
        <row r="9">
          <cell r="E9">
            <v>500</v>
          </cell>
        </row>
        <row r="10">
          <cell r="E10">
            <v>300</v>
          </cell>
        </row>
        <row r="11">
          <cell r="E11">
            <v>650</v>
          </cell>
        </row>
        <row r="12">
          <cell r="E12">
            <v>3500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PageLayoutView="0" workbookViewId="0" topLeftCell="A1">
      <selection activeCell="G7" sqref="G7"/>
    </sheetView>
  </sheetViews>
  <sheetFormatPr defaultColWidth="9.140625" defaultRowHeight="15"/>
  <cols>
    <col min="1" max="1" width="13.140625" style="0" customWidth="1"/>
    <col min="2" max="2" width="14.28125" style="0" customWidth="1"/>
    <col min="3" max="3" width="6.140625" style="0" customWidth="1"/>
    <col min="4" max="4" width="8.00390625" style="0" customWidth="1"/>
    <col min="6" max="6" width="10.421875" style="0" customWidth="1"/>
    <col min="8" max="8" width="10.421875" style="0" customWidth="1"/>
    <col min="12" max="12" width="10.421875" style="0" customWidth="1"/>
    <col min="13" max="13" width="11.7109375" style="0" customWidth="1"/>
  </cols>
  <sheetData>
    <row r="1" spans="1:13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6.5">
      <c r="A2" s="2"/>
      <c r="B2" s="3"/>
      <c r="C2" s="4"/>
      <c r="D2" s="4"/>
      <c r="E2" s="4"/>
      <c r="F2" s="5"/>
      <c r="G2" s="5"/>
      <c r="H2" s="5"/>
      <c r="I2" s="5"/>
      <c r="J2" s="5"/>
      <c r="K2" s="6"/>
      <c r="L2" s="7"/>
      <c r="M2" s="8"/>
    </row>
    <row r="3" spans="1:13" ht="16.5">
      <c r="A3" s="9" t="s">
        <v>1</v>
      </c>
      <c r="B3" s="10" t="s">
        <v>2</v>
      </c>
      <c r="C3" s="11" t="s">
        <v>3</v>
      </c>
      <c r="D3" s="11" t="s">
        <v>4</v>
      </c>
      <c r="E3" s="12" t="s">
        <v>5</v>
      </c>
      <c r="F3" s="12"/>
      <c r="G3" s="12" t="s">
        <v>6</v>
      </c>
      <c r="H3" s="12"/>
      <c r="I3" s="12" t="s">
        <v>7</v>
      </c>
      <c r="J3" s="12"/>
      <c r="K3" s="12" t="s">
        <v>8</v>
      </c>
      <c r="L3" s="12"/>
      <c r="M3" s="13" t="s">
        <v>9</v>
      </c>
    </row>
    <row r="4" spans="1:13" ht="16.5">
      <c r="A4" s="14"/>
      <c r="B4" s="15"/>
      <c r="C4" s="16"/>
      <c r="D4" s="16"/>
      <c r="E4" s="17" t="s">
        <v>10</v>
      </c>
      <c r="F4" s="17" t="s">
        <v>11</v>
      </c>
      <c r="G4" s="17" t="s">
        <v>10</v>
      </c>
      <c r="H4" s="17" t="s">
        <v>11</v>
      </c>
      <c r="I4" s="17" t="s">
        <v>10</v>
      </c>
      <c r="J4" s="17" t="s">
        <v>11</v>
      </c>
      <c r="K4" s="17" t="s">
        <v>10</v>
      </c>
      <c r="L4" s="17" t="s">
        <v>11</v>
      </c>
      <c r="M4" s="18"/>
    </row>
    <row r="5" spans="1:13" ht="16.5">
      <c r="A5" s="19" t="s">
        <v>39</v>
      </c>
      <c r="B5" s="20"/>
      <c r="C5" s="21"/>
      <c r="D5" s="21"/>
      <c r="E5" s="22"/>
      <c r="F5" s="22"/>
      <c r="G5" s="22"/>
      <c r="H5" s="22"/>
      <c r="I5" s="22"/>
      <c r="J5" s="22"/>
      <c r="K5" s="22"/>
      <c r="L5" s="22"/>
      <c r="M5" s="23"/>
    </row>
    <row r="6" spans="1:13" ht="16.5">
      <c r="A6" s="24" t="s">
        <v>12</v>
      </c>
      <c r="B6" s="25" t="s">
        <v>13</v>
      </c>
      <c r="C6" s="26" t="s">
        <v>14</v>
      </c>
      <c r="D6" s="27">
        <v>2.5</v>
      </c>
      <c r="E6" s="28">
        <f>'[1]앙카H-600  '!E6</f>
        <v>14500</v>
      </c>
      <c r="F6" s="29">
        <v>36250</v>
      </c>
      <c r="G6" s="29"/>
      <c r="H6" s="29">
        <v>0</v>
      </c>
      <c r="I6" s="29"/>
      <c r="J6" s="29">
        <v>0</v>
      </c>
      <c r="K6" s="28">
        <f>+K$6</f>
        <v>14500</v>
      </c>
      <c r="L6" s="29">
        <v>36250</v>
      </c>
      <c r="M6" s="30" t="s">
        <v>15</v>
      </c>
    </row>
    <row r="7" spans="1:13" ht="16.5">
      <c r="A7" s="24" t="s">
        <v>16</v>
      </c>
      <c r="B7" s="25" t="s">
        <v>41</v>
      </c>
      <c r="C7" s="26" t="s">
        <v>17</v>
      </c>
      <c r="D7" s="31">
        <v>4.8</v>
      </c>
      <c r="E7" s="28">
        <f>'[1]앙카H-600  '!E7</f>
        <v>23500</v>
      </c>
      <c r="F7" s="29">
        <v>108335</v>
      </c>
      <c r="G7" s="29"/>
      <c r="H7" s="29">
        <v>0</v>
      </c>
      <c r="I7" s="29"/>
      <c r="J7" s="29">
        <v>0</v>
      </c>
      <c r="K7" s="28">
        <f>+K$7</f>
        <v>23500</v>
      </c>
      <c r="L7" s="29">
        <v>108335</v>
      </c>
      <c r="M7" s="30" t="s">
        <v>15</v>
      </c>
    </row>
    <row r="8" spans="1:13" ht="16.5">
      <c r="A8" s="24" t="s">
        <v>18</v>
      </c>
      <c r="B8" s="25" t="s">
        <v>19</v>
      </c>
      <c r="C8" s="26" t="s">
        <v>20</v>
      </c>
      <c r="D8" s="27">
        <v>1</v>
      </c>
      <c r="E8" s="28">
        <f>'[1]앙카H-600  '!E8</f>
        <v>1500</v>
      </c>
      <c r="F8" s="29">
        <v>1500</v>
      </c>
      <c r="G8" s="29"/>
      <c r="H8" s="29">
        <v>0</v>
      </c>
      <c r="I8" s="29"/>
      <c r="J8" s="29">
        <v>0</v>
      </c>
      <c r="K8" s="29">
        <v>1500</v>
      </c>
      <c r="L8" s="29">
        <v>1500</v>
      </c>
      <c r="M8" s="30" t="s">
        <v>15</v>
      </c>
    </row>
    <row r="9" spans="1:13" ht="16.5">
      <c r="A9" s="24" t="s">
        <v>21</v>
      </c>
      <c r="B9" s="25" t="s">
        <v>40</v>
      </c>
      <c r="C9" s="26" t="s">
        <v>20</v>
      </c>
      <c r="D9" s="27">
        <v>5</v>
      </c>
      <c r="E9" s="28">
        <f>'[1]앙카H-600  '!E9</f>
        <v>500</v>
      </c>
      <c r="F9" s="29">
        <v>2000</v>
      </c>
      <c r="G9" s="29"/>
      <c r="H9" s="29">
        <v>0</v>
      </c>
      <c r="I9" s="29"/>
      <c r="J9" s="29">
        <v>0</v>
      </c>
      <c r="K9" s="29">
        <v>400</v>
      </c>
      <c r="L9" s="29">
        <v>2000</v>
      </c>
      <c r="M9" s="30" t="s">
        <v>22</v>
      </c>
    </row>
    <row r="10" spans="1:13" ht="16.5">
      <c r="A10" s="24" t="s">
        <v>23</v>
      </c>
      <c r="B10" s="25" t="s">
        <v>42</v>
      </c>
      <c r="C10" s="26" t="s">
        <v>20</v>
      </c>
      <c r="D10" s="27">
        <v>10</v>
      </c>
      <c r="E10" s="28">
        <f>'[1]앙카H-600  '!E10</f>
        <v>300</v>
      </c>
      <c r="F10" s="29">
        <v>3000</v>
      </c>
      <c r="G10" s="29"/>
      <c r="H10" s="29">
        <v>0</v>
      </c>
      <c r="I10" s="29"/>
      <c r="J10" s="29">
        <v>0</v>
      </c>
      <c r="K10" s="29">
        <v>300</v>
      </c>
      <c r="L10" s="29">
        <v>3000</v>
      </c>
      <c r="M10" s="30" t="s">
        <v>22</v>
      </c>
    </row>
    <row r="11" spans="1:13" ht="16.5">
      <c r="A11" s="24" t="s">
        <v>24</v>
      </c>
      <c r="B11" s="25" t="s">
        <v>25</v>
      </c>
      <c r="C11" s="26" t="s">
        <v>20</v>
      </c>
      <c r="D11" s="26">
        <v>4</v>
      </c>
      <c r="E11" s="28">
        <f>'[1]앙카H-600  '!E11</f>
        <v>650</v>
      </c>
      <c r="F11" s="29">
        <v>2600</v>
      </c>
      <c r="G11" s="29"/>
      <c r="H11" s="29">
        <v>0</v>
      </c>
      <c r="I11" s="29"/>
      <c r="J11" s="29">
        <v>0</v>
      </c>
      <c r="K11" s="29">
        <v>650</v>
      </c>
      <c r="L11" s="29">
        <v>2600</v>
      </c>
      <c r="M11" s="30" t="s">
        <v>22</v>
      </c>
    </row>
    <row r="12" spans="1:13" ht="16.5">
      <c r="A12" s="24" t="s">
        <v>26</v>
      </c>
      <c r="B12" s="25" t="s">
        <v>27</v>
      </c>
      <c r="C12" s="26" t="s">
        <v>20</v>
      </c>
      <c r="D12" s="26">
        <v>1</v>
      </c>
      <c r="E12" s="28">
        <f>'[1]앙카H-600  '!E12</f>
        <v>3500</v>
      </c>
      <c r="F12" s="29">
        <v>3500</v>
      </c>
      <c r="G12" s="29"/>
      <c r="H12" s="29">
        <v>0</v>
      </c>
      <c r="I12" s="29"/>
      <c r="J12" s="29">
        <v>0</v>
      </c>
      <c r="K12" s="29">
        <v>3500</v>
      </c>
      <c r="L12" s="29">
        <v>3500</v>
      </c>
      <c r="M12" s="30" t="s">
        <v>15</v>
      </c>
    </row>
    <row r="13" spans="1:13" ht="16.5">
      <c r="A13" s="32" t="s">
        <v>28</v>
      </c>
      <c r="B13" s="25"/>
      <c r="C13" s="33"/>
      <c r="D13" s="33"/>
      <c r="E13" s="34"/>
      <c r="F13" s="34">
        <f>SUM(F6:F12)</f>
        <v>157185</v>
      </c>
      <c r="G13" s="34"/>
      <c r="H13" s="35"/>
      <c r="I13" s="36"/>
      <c r="J13" s="35"/>
      <c r="K13" s="34"/>
      <c r="L13" s="34">
        <f>SUM(L6:L12)</f>
        <v>157185</v>
      </c>
      <c r="M13" s="30"/>
    </row>
    <row r="14" spans="1:13" ht="16.5">
      <c r="A14" s="24"/>
      <c r="B14" s="25"/>
      <c r="C14" s="26"/>
      <c r="D14" s="26"/>
      <c r="E14" s="29"/>
      <c r="F14" s="29"/>
      <c r="G14" s="29"/>
      <c r="H14" s="29"/>
      <c r="I14" s="29"/>
      <c r="J14" s="29"/>
      <c r="K14" s="29"/>
      <c r="L14" s="29"/>
      <c r="M14" s="30"/>
    </row>
    <row r="15" spans="1:13" ht="16.5">
      <c r="A15" s="24" t="s">
        <v>29</v>
      </c>
      <c r="B15" s="25" t="s">
        <v>30</v>
      </c>
      <c r="C15" s="26" t="s">
        <v>31</v>
      </c>
      <c r="D15" s="26">
        <v>0.2</v>
      </c>
      <c r="E15" s="29"/>
      <c r="F15" s="29"/>
      <c r="G15" s="28">
        <v>88645</v>
      </c>
      <c r="H15" s="29">
        <v>15584</v>
      </c>
      <c r="I15" s="29"/>
      <c r="J15" s="29">
        <v>0</v>
      </c>
      <c r="K15" s="29">
        <v>77924</v>
      </c>
      <c r="L15" s="29">
        <v>15584</v>
      </c>
      <c r="M15" s="30" t="s">
        <v>32</v>
      </c>
    </row>
    <row r="16" spans="1:13" ht="16.5">
      <c r="A16" s="24" t="s">
        <v>33</v>
      </c>
      <c r="B16" s="25" t="s">
        <v>34</v>
      </c>
      <c r="C16" s="26" t="s">
        <v>31</v>
      </c>
      <c r="D16" s="26">
        <v>0.95</v>
      </c>
      <c r="E16" s="29"/>
      <c r="F16" s="29"/>
      <c r="G16" s="28">
        <v>95366</v>
      </c>
      <c r="H16" s="29">
        <v>80451</v>
      </c>
      <c r="I16" s="29"/>
      <c r="J16" s="29">
        <v>0</v>
      </c>
      <c r="K16" s="29">
        <v>84686</v>
      </c>
      <c r="L16" s="29">
        <v>80451</v>
      </c>
      <c r="M16" s="30" t="s">
        <v>32</v>
      </c>
    </row>
    <row r="17" spans="1:13" ht="16.5">
      <c r="A17" s="24" t="s">
        <v>33</v>
      </c>
      <c r="B17" s="25" t="s">
        <v>35</v>
      </c>
      <c r="C17" s="26" t="s">
        <v>31</v>
      </c>
      <c r="D17" s="26">
        <v>0.8</v>
      </c>
      <c r="E17" s="29"/>
      <c r="F17" s="29"/>
      <c r="G17" s="28">
        <v>74008</v>
      </c>
      <c r="H17" s="29">
        <v>53297</v>
      </c>
      <c r="I17" s="29"/>
      <c r="J17" s="29">
        <v>0</v>
      </c>
      <c r="K17" s="29">
        <v>66622</v>
      </c>
      <c r="L17" s="29">
        <v>53297</v>
      </c>
      <c r="M17" s="30" t="s">
        <v>32</v>
      </c>
    </row>
    <row r="18" spans="1:13" ht="16.5">
      <c r="A18" s="32" t="s">
        <v>36</v>
      </c>
      <c r="B18" s="25"/>
      <c r="C18" s="33"/>
      <c r="D18" s="33"/>
      <c r="E18" s="34"/>
      <c r="F18" s="34"/>
      <c r="G18" s="34"/>
      <c r="H18" s="34">
        <v>149332</v>
      </c>
      <c r="I18" s="34"/>
      <c r="J18" s="35"/>
      <c r="K18" s="34"/>
      <c r="L18" s="34">
        <v>149332</v>
      </c>
      <c r="M18" s="30"/>
    </row>
    <row r="19" spans="1:13" ht="16.5">
      <c r="A19" s="37"/>
      <c r="B19" s="29"/>
      <c r="C19" s="26"/>
      <c r="D19" s="26"/>
      <c r="E19" s="29"/>
      <c r="F19" s="29"/>
      <c r="G19" s="29"/>
      <c r="H19" s="29"/>
      <c r="I19" s="29"/>
      <c r="J19" s="29"/>
      <c r="K19" s="29"/>
      <c r="L19" s="29"/>
      <c r="M19" s="38"/>
    </row>
    <row r="20" spans="1:13" ht="16.5">
      <c r="A20" s="37"/>
      <c r="B20" s="29"/>
      <c r="C20" s="26"/>
      <c r="D20" s="26"/>
      <c r="E20" s="29"/>
      <c r="F20" s="29"/>
      <c r="G20" s="29"/>
      <c r="H20" s="29"/>
      <c r="I20" s="29"/>
      <c r="J20" s="29"/>
      <c r="K20" s="29"/>
      <c r="L20" s="29"/>
      <c r="M20" s="38"/>
    </row>
    <row r="21" spans="1:13" ht="16.5">
      <c r="A21" s="37"/>
      <c r="B21" s="29"/>
      <c r="C21" s="26"/>
      <c r="D21" s="26"/>
      <c r="E21" s="29"/>
      <c r="F21" s="29"/>
      <c r="G21" s="29"/>
      <c r="H21" s="29"/>
      <c r="I21" s="29"/>
      <c r="J21" s="29"/>
      <c r="K21" s="29"/>
      <c r="L21" s="29"/>
      <c r="M21" s="39"/>
    </row>
    <row r="22" spans="1:13" ht="16.5">
      <c r="A22" s="37"/>
      <c r="B22" s="29"/>
      <c r="C22" s="26"/>
      <c r="D22" s="26"/>
      <c r="E22" s="29"/>
      <c r="F22" s="29"/>
      <c r="G22" s="29"/>
      <c r="H22" s="29"/>
      <c r="I22" s="29"/>
      <c r="J22" s="29"/>
      <c r="K22" s="29"/>
      <c r="L22" s="29"/>
      <c r="M22" s="39"/>
    </row>
    <row r="23" spans="1:13" ht="16.5">
      <c r="A23" s="37"/>
      <c r="B23" s="29"/>
      <c r="C23" s="26"/>
      <c r="D23" s="26"/>
      <c r="E23" s="29"/>
      <c r="F23" s="29"/>
      <c r="G23" s="29"/>
      <c r="H23" s="29"/>
      <c r="I23" s="29"/>
      <c r="J23" s="29"/>
      <c r="K23" s="29"/>
      <c r="L23" s="29"/>
      <c r="M23" s="38"/>
    </row>
    <row r="24" spans="1:13" ht="16.5">
      <c r="A24" s="37"/>
      <c r="B24" s="29"/>
      <c r="C24" s="26"/>
      <c r="D24" s="26"/>
      <c r="E24" s="29"/>
      <c r="F24" s="29"/>
      <c r="G24" s="29"/>
      <c r="H24" s="29"/>
      <c r="I24" s="29"/>
      <c r="J24" s="29"/>
      <c r="K24" s="29"/>
      <c r="L24" s="29"/>
      <c r="M24" s="39"/>
    </row>
    <row r="25" spans="1:13" ht="16.5">
      <c r="A25" s="37"/>
      <c r="B25" s="29"/>
      <c r="C25" s="26"/>
      <c r="D25" s="26"/>
      <c r="E25" s="29"/>
      <c r="F25" s="29"/>
      <c r="G25" s="29"/>
      <c r="H25" s="29"/>
      <c r="I25" s="29"/>
      <c r="J25" s="29"/>
      <c r="K25" s="29"/>
      <c r="L25" s="29"/>
      <c r="M25" s="39"/>
    </row>
    <row r="26" spans="1:13" ht="16.5">
      <c r="A26" s="37"/>
      <c r="B26" s="29"/>
      <c r="C26" s="26"/>
      <c r="D26" s="26"/>
      <c r="E26" s="29"/>
      <c r="F26" s="29"/>
      <c r="G26" s="29"/>
      <c r="H26" s="29"/>
      <c r="I26" s="29"/>
      <c r="J26" s="29"/>
      <c r="K26" s="29"/>
      <c r="L26" s="29"/>
      <c r="M26" s="38"/>
    </row>
    <row r="27" spans="1:13" ht="16.5">
      <c r="A27" s="40"/>
      <c r="B27" s="41"/>
      <c r="C27" s="42"/>
      <c r="D27" s="42"/>
      <c r="E27" s="41"/>
      <c r="F27" s="41"/>
      <c r="G27" s="41"/>
      <c r="H27" s="41"/>
      <c r="I27" s="41"/>
      <c r="J27" s="41"/>
      <c r="K27" s="41"/>
      <c r="L27" s="41"/>
      <c r="M27" s="43"/>
    </row>
    <row r="28" spans="1:13" ht="16.5">
      <c r="A28" s="44" t="s">
        <v>37</v>
      </c>
      <c r="B28" s="45"/>
      <c r="C28" s="46"/>
      <c r="D28" s="46"/>
      <c r="E28" s="47"/>
      <c r="F28" s="47">
        <v>157185</v>
      </c>
      <c r="G28" s="47"/>
      <c r="H28" s="47">
        <v>149332</v>
      </c>
      <c r="I28" s="47"/>
      <c r="J28" s="47"/>
      <c r="K28" s="47"/>
      <c r="L28" s="47">
        <v>306517</v>
      </c>
      <c r="M28" s="48" t="s">
        <v>38</v>
      </c>
    </row>
  </sheetData>
  <sheetProtection/>
  <mergeCells count="10">
    <mergeCell ref="A1:M1"/>
    <mergeCell ref="A3:A4"/>
    <mergeCell ref="B3:B4"/>
    <mergeCell ref="C3:C4"/>
    <mergeCell ref="D3:D4"/>
    <mergeCell ref="E3:F3"/>
    <mergeCell ref="G3:H3"/>
    <mergeCell ref="I3:J3"/>
    <mergeCell ref="K3:L3"/>
    <mergeCell ref="M3:M4"/>
  </mergeCells>
  <printOptions/>
  <pageMargins left="0.37" right="0.28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근무처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사용자</dc:creator>
  <cp:keywords/>
  <dc:description/>
  <cp:lastModifiedBy>사용자</cp:lastModifiedBy>
  <cp:lastPrinted>2011-09-06T02:52:38Z</cp:lastPrinted>
  <dcterms:created xsi:type="dcterms:W3CDTF">2011-09-06T02:51:29Z</dcterms:created>
  <dcterms:modified xsi:type="dcterms:W3CDTF">2011-09-06T02:56:36Z</dcterms:modified>
  <cp:category/>
  <cp:version/>
  <cp:contentType/>
  <cp:contentStatus/>
</cp:coreProperties>
</file>